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64707B17-D3AC-49B5-98A8-AA20F1A0143D}" xr6:coauthVersionLast="47" xr6:coauthVersionMax="47" xr10:uidLastSave="{00000000-0000-0000-0000-000000000000}"/>
  <bookViews>
    <workbookView xWindow="9510" yWindow="8760" windowWidth="22650" windowHeight="10095" tabRatio="602" xr2:uid="{00000000-000D-0000-FFFF-FFFF00000000}"/>
  </bookViews>
  <sheets>
    <sheet name="Basic Data" sheetId="1" r:id="rId1"/>
    <sheet name="Month" sheetId="3" r:id="rId2"/>
    <sheet name="SHARES" sheetId="29184" r:id="rId3"/>
    <sheet name="BONDS" sheetId="29185" r:id="rId4"/>
    <sheet name="SUMMARY" sheetId="29186" r:id="rId5"/>
    <sheet name="KURZY" sheetId="29183" r:id="rId6"/>
    <sheet name="HIGHLIGHTS" sheetId="29187" r:id="rId7"/>
  </sheet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Month!$A$1:$L$63</definedName>
    <definedName name="_xlnm.Print_Area" localSheetId="2">SHARES!$A$6:$L$8</definedName>
    <definedName name="_xlnm.Print_Area" localSheetId="4">SUMMARY!$A$1:$K$69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" l="1"/>
  <c r="H41" i="3"/>
  <c r="H42" i="3"/>
  <c r="F29" i="29185" l="1"/>
  <c r="F28" i="29185"/>
  <c r="F27" i="29185"/>
  <c r="F23" i="29184"/>
  <c r="F22" i="29184"/>
  <c r="F21" i="29184"/>
  <c r="F20" i="29184"/>
  <c r="J11" i="3"/>
  <c r="J10" i="3"/>
  <c r="C37" i="29186"/>
  <c r="D37" i="29186"/>
  <c r="E37" i="29186"/>
  <c r="F37" i="29186"/>
  <c r="G37" i="29186"/>
  <c r="H37" i="29186"/>
  <c r="I37" i="29186"/>
  <c r="J37" i="29186"/>
  <c r="K37" i="29186"/>
  <c r="B37" i="29186"/>
  <c r="E29" i="1" l="1"/>
  <c r="C29" i="1"/>
  <c r="B29" i="1"/>
  <c r="D27" i="1"/>
  <c r="D29" i="1" s="1"/>
  <c r="E22" i="1"/>
  <c r="B22" i="1"/>
  <c r="D20" i="1"/>
  <c r="D22" i="1" s="1"/>
  <c r="E15" i="1"/>
  <c r="C15" i="1"/>
  <c r="B15" i="1"/>
  <c r="C13" i="1"/>
  <c r="D13" i="1" s="1"/>
  <c r="D15" i="1" s="1"/>
  <c r="G43" i="3"/>
  <c r="F43" i="3"/>
  <c r="E43" i="3"/>
  <c r="D43" i="3"/>
  <c r="C43" i="3"/>
  <c r="B43" i="3"/>
  <c r="H37" i="3"/>
  <c r="H36" i="3"/>
  <c r="H35" i="3"/>
  <c r="H34" i="3"/>
  <c r="H33" i="3"/>
  <c r="H32" i="3"/>
  <c r="H31" i="3"/>
  <c r="H30" i="3"/>
  <c r="U29" i="3"/>
  <c r="H45" i="3" s="1"/>
  <c r="T29" i="3"/>
  <c r="G45" i="3" s="1"/>
  <c r="S29" i="3"/>
  <c r="F45" i="3" s="1"/>
  <c r="R29" i="3"/>
  <c r="E45" i="3" s="1"/>
  <c r="Q29" i="3"/>
  <c r="D45" i="3" s="1"/>
  <c r="P29" i="3"/>
  <c r="C45" i="3" s="1"/>
  <c r="O29" i="3"/>
  <c r="B45" i="3" s="1"/>
  <c r="H29" i="3"/>
  <c r="U28" i="3"/>
  <c r="H44" i="3" s="1"/>
  <c r="T28" i="3"/>
  <c r="G44" i="3" s="1"/>
  <c r="S28" i="3"/>
  <c r="F44" i="3" s="1"/>
  <c r="R28" i="3"/>
  <c r="E44" i="3" s="1"/>
  <c r="Q28" i="3"/>
  <c r="D44" i="3" s="1"/>
  <c r="P28" i="3"/>
  <c r="C44" i="3" s="1"/>
  <c r="O28" i="3"/>
  <c r="B44" i="3" s="1"/>
  <c r="H28" i="3"/>
  <c r="H27" i="3"/>
  <c r="H26" i="3"/>
  <c r="H25" i="3"/>
  <c r="I12" i="3"/>
  <c r="H12" i="3"/>
  <c r="G12" i="3"/>
  <c r="F12" i="3"/>
  <c r="E12" i="3"/>
  <c r="D12" i="3"/>
  <c r="C12" i="3"/>
  <c r="L11" i="3"/>
  <c r="K11" i="3"/>
  <c r="L10" i="3"/>
  <c r="K10" i="3"/>
  <c r="J12" i="3"/>
  <c r="C2" i="3"/>
  <c r="J72" i="29184"/>
  <c r="I72" i="29184"/>
  <c r="H72" i="29184"/>
  <c r="G72" i="29184"/>
  <c r="F72" i="29184"/>
  <c r="E72" i="29184"/>
  <c r="D72" i="29184"/>
  <c r="J11" i="29184"/>
  <c r="I11" i="29184"/>
  <c r="H11" i="29184"/>
  <c r="G11" i="29184"/>
  <c r="F11" i="29184"/>
  <c r="E11" i="29184"/>
  <c r="D11" i="29184"/>
  <c r="E29" i="29185"/>
  <c r="E28" i="29185"/>
  <c r="E27" i="29185"/>
  <c r="D27" i="29185"/>
  <c r="C27" i="29185"/>
  <c r="K12" i="3" l="1"/>
  <c r="L12" i="3"/>
  <c r="H43" i="3"/>
</calcChain>
</file>

<file path=xl/sharedStrings.xml><?xml version="1.0" encoding="utf-8"?>
<sst xmlns="http://schemas.openxmlformats.org/spreadsheetml/2006/main" count="322" uniqueCount="163">
  <si>
    <t>ZÁKLADNÉ ÚDAJE</t>
  </si>
  <si>
    <t>Basic Data</t>
  </si>
  <si>
    <t>PRIAME OBCHODY</t>
  </si>
  <si>
    <t>SPOLU</t>
  </si>
  <si>
    <t>Total</t>
  </si>
  <si>
    <t>POČET OBCHODNÝCH DNÍ</t>
  </si>
  <si>
    <t>Number of Trading Days</t>
  </si>
  <si>
    <t>DLHOPISY</t>
  </si>
  <si>
    <t>Bonds</t>
  </si>
  <si>
    <t xml:space="preserve"> </t>
  </si>
  <si>
    <t>MESAČNÁ ŠTATISTIKA BCPB / BSSE MONTHLY STATISTICS</t>
  </si>
  <si>
    <t>DLHOPISY/Bonds</t>
  </si>
  <si>
    <t>SPOLU/Total</t>
  </si>
  <si>
    <t>OBCH. DEŇ                        Trading Day</t>
  </si>
  <si>
    <t>KURZOTVORNÉ OBCH.                      Electronic Order Book</t>
  </si>
  <si>
    <t>KURZOTVORNÉ OBCH.                           Electronic Order Book</t>
  </si>
  <si>
    <t>Electronic Order Book</t>
  </si>
  <si>
    <t>Negotiated Deals</t>
  </si>
  <si>
    <t>PRIAME OBCHODY/Negotiated Deals</t>
  </si>
  <si>
    <t>SPOLU                      Total</t>
  </si>
  <si>
    <t>KURZOTV. OBCH.</t>
  </si>
  <si>
    <t>REPO OBCHODY</t>
  </si>
  <si>
    <t>Repo Trades</t>
  </si>
  <si>
    <t>AKCIE A PL/Shares and Units</t>
  </si>
  <si>
    <t>PRIAME OBCH.                                 Negotiated Trades</t>
  </si>
  <si>
    <t>PRIAME OBCH.                          Negotiated Trades</t>
  </si>
  <si>
    <t>NÁZOV CP                                                                   Name of Security</t>
  </si>
  <si>
    <t>KURZOTVORNÉ OBCHODY/Electronic Order Book</t>
  </si>
  <si>
    <t>POČET CP</t>
  </si>
  <si>
    <t>POČET OB.</t>
  </si>
  <si>
    <t>OBJEM V EUR</t>
  </si>
  <si>
    <t>Volume in EUR</t>
  </si>
  <si>
    <t>DLHOPISY SPOLU/Bonds Total</t>
  </si>
  <si>
    <t>USD</t>
  </si>
  <si>
    <t>EUR</t>
  </si>
  <si>
    <t>GBP</t>
  </si>
  <si>
    <t>ZMENA ZA MESIAC MoM Change</t>
  </si>
  <si>
    <t>POČET CP - POČET PREVEDENÝCH KUSOV CP</t>
  </si>
  <si>
    <t>POČET OB. - POČET OBCHODOV</t>
  </si>
  <si>
    <t>No. of Tr. - Number of Transactions</t>
  </si>
  <si>
    <t>zmenaMoM</t>
  </si>
  <si>
    <t>KURZ. OBCH.                      Electronic Order Book</t>
  </si>
  <si>
    <t>KURZ. OBCH.                           Electronic Order Book</t>
  </si>
  <si>
    <t>KURZ NA KONCI MESIACA</t>
  </si>
  <si>
    <t>Month-end Exchange Rate</t>
  </si>
  <si>
    <t>CZK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</si>
  <si>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</si>
  <si>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</si>
  <si>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</si>
  <si>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</si>
  <si>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    Last Price</t>
  </si>
  <si>
    <t>ISIN</t>
  </si>
  <si>
    <t>Last Price</t>
  </si>
  <si>
    <t xml:space="preserve">Date of </t>
  </si>
  <si>
    <t>TRH                                                                                                                    Market</t>
  </si>
  <si>
    <t xml:space="preserve">          REÁLNA/Real</t>
  </si>
  <si>
    <t xml:space="preserve">          NOMINÁLNA/Nominal</t>
  </si>
  <si>
    <t>OSTATNÉ/Others</t>
  </si>
  <si>
    <t>TRH                 Market</t>
  </si>
  <si>
    <t>NÁZOV CP                                                                                  Name of Security</t>
  </si>
  <si>
    <t>POČET CP - Počet prevedených kusov CP</t>
  </si>
  <si>
    <t>POČET OB. - Počet obchodov</t>
  </si>
  <si>
    <t>OBJEM JE POČÍTANÝ SPOLU S AÚV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</si>
  <si>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</si>
  <si>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</si>
  <si>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</si>
  <si>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TRHOVÁ KAPITALIZÁCIA DLHOPISOV</t>
  </si>
  <si>
    <t>TRH                                                                                                                     Market</t>
  </si>
  <si>
    <t xml:space="preserve">          OSTATNÉ/Others</t>
  </si>
  <si>
    <t>MTF</t>
  </si>
  <si>
    <t>ČASOVÉ OBDOBIE                                               Time Period</t>
  </si>
  <si>
    <t>DÁTUM     Date of Last Price</t>
  </si>
  <si>
    <t>MTF … Mnohostranný obchodný systém/ Multilateral Trading Facility</t>
  </si>
  <si>
    <t>Mnohostranný obchodný systém/ Multilateral Trading Facility</t>
  </si>
  <si>
    <t>AKCIE A DRUŽSTEVNÉ PODIELNÍCKE LISTY</t>
  </si>
  <si>
    <t>AKCIE A DRUŽSTEVNÉ PODIELNICKÉ LISTY</t>
  </si>
  <si>
    <t>TRHOVÁ KAPITALIZÁCIA AKCIÍ A DRUŽSTEVNÝCH PODIELNICKÝCH LISTOV</t>
  </si>
  <si>
    <t>MTF - Total Trading Volume</t>
  </si>
  <si>
    <t>MoM ZMENA</t>
  </si>
  <si>
    <t xml:space="preserve">          DPL/Co-operative Units</t>
  </si>
  <si>
    <t>AKCIE A DPL/Shares and Co-operative Units</t>
  </si>
  <si>
    <t>Shares and Co-operative Units</t>
  </si>
  <si>
    <t>AKCIE a DPL SPOLU/Shares and Co-operative Units Total</t>
  </si>
  <si>
    <t>AKCIE A DPL SPOLU/Shares and Co-operative Units Total</t>
  </si>
  <si>
    <t>VÝZNAMNÉ UDALOSTI</t>
  </si>
  <si>
    <t>Highlights</t>
  </si>
  <si>
    <t>OBJEM V USD</t>
  </si>
  <si>
    <t>Volume in USD</t>
  </si>
  <si>
    <t>KURZY ECB</t>
  </si>
  <si>
    <t>ECB Exchange Rates</t>
  </si>
  <si>
    <t>POČET EMISIÍ                    No. of Issues</t>
  </si>
  <si>
    <t xml:space="preserve">          CDCP SR/EUR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</si>
  <si>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</si>
  <si>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</si>
  <si>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</si>
  <si>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MTF - CELKOVÝ OBJEM OBCHODOV</t>
  </si>
  <si>
    <t>CELKOVÝ OBJEM OBCHODOV V EUR</t>
  </si>
  <si>
    <t>Total Trading Volume in EUR</t>
  </si>
  <si>
    <t>PRIEMERNÝ DENNÝ OBJEM OBCHODOV V EUR</t>
  </si>
  <si>
    <t>Average Daily Trading Volume in EUR</t>
  </si>
  <si>
    <t>PREPOČET NA USD BERIE DO ÚVAHY HODNOTY USD NA KONCI MESIACA</t>
  </si>
  <si>
    <t>Volume in EUR is calculated together with Accrued Interest</t>
  </si>
  <si>
    <t>ZMENA ZA ROK YoY Change</t>
  </si>
  <si>
    <t>zmenaYoY</t>
  </si>
  <si>
    <t>MESAČNÝ VÝVOJ OBCHODOVANIA V EUR</t>
  </si>
  <si>
    <t>Monthly Development of Trading in EUR</t>
  </si>
  <si>
    <t>Amount (Units)</t>
  </si>
  <si>
    <t>No. of Tr.</t>
  </si>
  <si>
    <t>Amount (Units) - Amount in units of transferred securities</t>
  </si>
  <si>
    <t>USD conversions are calculated with an exchange rate at the end of month</t>
  </si>
  <si>
    <t>Market Capitalisation of Shares and 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</si>
  <si>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</si>
  <si>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</si>
  <si>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PREPOČET NA USD BERIE DO ÚVAHY HODNOTU USD NA KONCI MESIACA/USD conversions are calculated with an exchange rate at the end of month</t>
  </si>
  <si>
    <t>Market Capitalisation of Bonds</t>
  </si>
  <si>
    <t>SUMA/ Total 2009</t>
  </si>
  <si>
    <t>SUMA/ Total 2008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</si>
  <si>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</si>
  <si>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</si>
  <si>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</si>
  <si>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</si>
  <si>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</si>
  <si>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</si>
  <si>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</si>
  <si>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</si>
  <si>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</si>
  <si>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MoM Change</t>
  </si>
  <si>
    <t>SUMA/ Total 2019</t>
  </si>
  <si>
    <t>SUMA/ Total 2020</t>
  </si>
  <si>
    <t>SUMA/ Total 2021</t>
  </si>
  <si>
    <t>Allianz-Slov. poist.</t>
  </si>
  <si>
    <t>SK1110004407</t>
  </si>
  <si>
    <t>POČ. EMISIÍ               No. of Issues</t>
  </si>
  <si>
    <t>SUMA/ Total 2022</t>
  </si>
  <si>
    <t>SUMA/ Total 2023</t>
  </si>
  <si>
    <t>;;</t>
  </si>
  <si>
    <t>JANUÁR/January 2024</t>
  </si>
  <si>
    <t>SUMA/ Total 2024</t>
  </si>
  <si>
    <t>Zentiva 2</t>
  </si>
  <si>
    <t>SK1120004439</t>
  </si>
  <si>
    <t>AKCIE SPOLU/Shares Total</t>
  </si>
  <si>
    <t>FEBRUÁR/February 2024</t>
  </si>
  <si>
    <t>MAREC/March 2024</t>
  </si>
  <si>
    <t>APRÍL/April 2024</t>
  </si>
  <si>
    <t>MÁJ/May 2024</t>
  </si>
  <si>
    <t>JÚN/June 2024</t>
  </si>
  <si>
    <t>JÚL/July 2024</t>
  </si>
  <si>
    <t>AUGUST/August 2024</t>
  </si>
  <si>
    <t>SEPTEMBER/September 2024</t>
  </si>
  <si>
    <t>OKTÓBER/October 2024</t>
  </si>
  <si>
    <t>XI. 2024</t>
  </si>
  <si>
    <t>NOVEMBER 2024</t>
  </si>
  <si>
    <t>November 2024</t>
  </si>
  <si>
    <t>1.11. - 30.11.2024</t>
  </si>
  <si>
    <t>NOVEMBER/November 2024</t>
  </si>
  <si>
    <t>XII. 2024</t>
  </si>
  <si>
    <t>SUMÁR OBCHODOV ZA MESIAC  DECEMBER 2024</t>
  </si>
  <si>
    <t>Monthly Trading Summary - December 2024</t>
  </si>
  <si>
    <t>DECEMBER 2024</t>
  </si>
  <si>
    <t>December 2024</t>
  </si>
  <si>
    <t>1.12. - 30.12.2024</t>
  </si>
  <si>
    <t>1.12. - 31.12.2023</t>
  </si>
  <si>
    <t>DECEMBER/December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</si>
</sst>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#,##0.0"/>
    <numFmt numFmtId="167" formatCode="#,##0.0000"/>
    <numFmt numFmtId="168" formatCode="dd\/mm\/yyyy"/>
  </numFmts>
  <fonts count="90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b/>
      <sz val="12"/>
      <color indexed="18"/>
      <name val="Times New Roman CE"/>
      <charset val="238"/>
    </font>
    <font>
      <sz val="10"/>
      <color indexed="8"/>
      <name val="Arial CE"/>
      <charset val="238"/>
    </font>
    <font>
      <b/>
      <sz val="15"/>
      <color indexed="8"/>
      <name val="Times New Roman CE"/>
      <charset val="238"/>
    </font>
    <font>
      <b/>
      <sz val="13"/>
      <color indexed="8"/>
      <name val="Times New Roman CE"/>
      <charset val="238"/>
    </font>
    <font>
      <b/>
      <sz val="12"/>
      <color indexed="9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1"/>
      <color indexed="8"/>
      <name val="Times New Roman CE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sz val="10"/>
      <color indexed="18"/>
      <name val="Times New Roman CE"/>
      <charset val="238"/>
    </font>
    <font>
      <b/>
      <sz val="8"/>
      <name val="Times New Roman CE"/>
      <family val="1"/>
      <charset val="238"/>
    </font>
    <font>
      <b/>
      <sz val="8"/>
      <color indexed="8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9"/>
      <color indexed="9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color indexed="9"/>
      <name val="Times New Roman CE"/>
      <family val="1"/>
      <charset val="238"/>
    </font>
    <font>
      <b/>
      <sz val="13"/>
      <name val="Arial CE"/>
      <family val="2"/>
      <charset val="238"/>
    </font>
    <font>
      <b/>
      <sz val="12"/>
      <color indexed="9"/>
      <name val="Arial"/>
      <family val="2"/>
    </font>
    <font>
      <sz val="13"/>
      <name val="Times New Roman CE"/>
      <charset val="238"/>
    </font>
    <font>
      <b/>
      <sz val="13"/>
      <name val="Times New Roman CE"/>
      <charset val="238"/>
    </font>
    <font>
      <sz val="10"/>
      <color indexed="8"/>
      <name val="Times New Roman CE"/>
      <charset val="238"/>
    </font>
    <font>
      <b/>
      <sz val="13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sz val="12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name val="Times New Roman CE"/>
      <charset val="238"/>
    </font>
    <font>
      <sz val="13"/>
      <color indexed="8"/>
      <name val="Times New Roman CE"/>
      <charset val="238"/>
    </font>
    <font>
      <b/>
      <sz val="10"/>
      <name val="Times New Roman CE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15"/>
      <name val="Arial"/>
      <family val="2"/>
      <charset val="238"/>
    </font>
    <font>
      <b/>
      <sz val="13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b/>
      <sz val="9"/>
      <color indexed="18"/>
      <name val="Times New Roman CE"/>
      <family val="1"/>
      <charset val="238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sz val="11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sz val="10"/>
      <color indexed="8"/>
      <name val="MS Sans Serif"/>
      <family val="2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  <font>
      <b/>
      <sz val="15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17"/>
        <bgColor indexed="64"/>
      </patternFill>
    </fill>
  </fills>
  <borders count="9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ck">
        <color indexed="9"/>
      </right>
      <top/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/>
      <bottom style="thick">
        <color indexed="9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64"/>
      </left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85" fillId="0" borderId="0"/>
    <xf numFmtId="9" fontId="2" fillId="0" borderId="0" applyFont="0" applyFill="0" applyBorder="0" applyAlignment="0" applyProtection="0"/>
  </cellStyleXfs>
  <cellXfs count="37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/>
    <xf numFmtId="3" fontId="0" fillId="0" borderId="0" xfId="0" applyNumberFormat="1"/>
    <xf numFmtId="0" fontId="21" fillId="2" borderId="0" xfId="0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4" fontId="20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3" fontId="21" fillId="0" borderId="0" xfId="0" applyNumberFormat="1" applyFont="1"/>
    <xf numFmtId="165" fontId="21" fillId="0" borderId="0" xfId="0" applyNumberFormat="1" applyFont="1" applyAlignment="1">
      <alignment horizontal="right"/>
    </xf>
    <xf numFmtId="14" fontId="21" fillId="2" borderId="0" xfId="0" applyNumberFormat="1" applyFont="1" applyFill="1" applyAlignment="1">
      <alignment vertical="center"/>
    </xf>
    <xf numFmtId="3" fontId="28" fillId="0" borderId="1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vertical="center"/>
    </xf>
    <xf numFmtId="0" fontId="30" fillId="2" borderId="0" xfId="0" applyFont="1" applyFill="1" applyAlignment="1">
      <alignment vertical="center"/>
    </xf>
    <xf numFmtId="3" fontId="26" fillId="3" borderId="3" xfId="0" applyNumberFormat="1" applyFont="1" applyFill="1" applyBorder="1" applyAlignment="1">
      <alignment horizontal="center" vertical="center" wrapText="1"/>
    </xf>
    <xf numFmtId="3" fontId="26" fillId="3" borderId="4" xfId="0" applyNumberFormat="1" applyFont="1" applyFill="1" applyBorder="1" applyAlignment="1">
      <alignment horizontal="center" vertical="center" wrapText="1"/>
    </xf>
    <xf numFmtId="3" fontId="26" fillId="3" borderId="5" xfId="0" applyNumberFormat="1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Continuous" vertical="center"/>
    </xf>
    <xf numFmtId="0" fontId="9" fillId="3" borderId="6" xfId="0" applyFont="1" applyFill="1" applyBorder="1" applyAlignment="1">
      <alignment horizontal="centerContinuous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Continuous" vertical="center"/>
    </xf>
    <xf numFmtId="0" fontId="10" fillId="3" borderId="8" xfId="0" applyFont="1" applyFill="1" applyBorder="1" applyAlignment="1">
      <alignment horizontal="centerContinuous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Continuous" vertical="center"/>
    </xf>
    <xf numFmtId="0" fontId="13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4" fillId="2" borderId="10" xfId="0" applyNumberFormat="1" applyFont="1" applyFill="1" applyBorder="1" applyAlignment="1">
      <alignment horizontal="right" vertical="center"/>
    </xf>
    <xf numFmtId="3" fontId="34" fillId="2" borderId="11" xfId="0" applyNumberFormat="1" applyFont="1" applyFill="1" applyBorder="1" applyAlignment="1">
      <alignment horizontal="right" vertical="center"/>
    </xf>
    <xf numFmtId="3" fontId="35" fillId="0" borderId="11" xfId="0" applyNumberFormat="1" applyFont="1" applyBorder="1" applyAlignment="1">
      <alignment horizontal="right" vertical="center"/>
    </xf>
    <xf numFmtId="3" fontId="34" fillId="0" borderId="11" xfId="0" applyNumberFormat="1" applyFont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 vertical="center"/>
    </xf>
    <xf numFmtId="3" fontId="35" fillId="0" borderId="12" xfId="0" applyNumberFormat="1" applyFont="1" applyBorder="1" applyAlignment="1">
      <alignment horizontal="right" vertical="center"/>
    </xf>
    <xf numFmtId="3" fontId="35" fillId="2" borderId="0" xfId="0" applyNumberFormat="1" applyFont="1" applyFill="1" applyAlignment="1">
      <alignment vertical="center"/>
    </xf>
    <xf numFmtId="3" fontId="35" fillId="2" borderId="10" xfId="0" applyNumberFormat="1" applyFont="1" applyFill="1" applyBorder="1" applyAlignment="1">
      <alignment horizontal="right" vertical="center"/>
    </xf>
    <xf numFmtId="3" fontId="35" fillId="2" borderId="11" xfId="0" applyNumberFormat="1" applyFont="1" applyFill="1" applyBorder="1" applyAlignment="1">
      <alignment horizontal="right" vertical="center"/>
    </xf>
    <xf numFmtId="3" fontId="34" fillId="2" borderId="13" xfId="0" applyNumberFormat="1" applyFont="1" applyFill="1" applyBorder="1" applyAlignment="1">
      <alignment horizontal="right" vertical="center"/>
    </xf>
    <xf numFmtId="3" fontId="35" fillId="2" borderId="14" xfId="0" applyNumberFormat="1" applyFont="1" applyFill="1" applyBorder="1" applyAlignment="1">
      <alignment horizontal="right" vertical="center"/>
    </xf>
    <xf numFmtId="3" fontId="35" fillId="2" borderId="15" xfId="0" applyNumberFormat="1" applyFont="1" applyFill="1" applyBorder="1" applyAlignment="1">
      <alignment horizontal="right" vertical="center"/>
    </xf>
    <xf numFmtId="3" fontId="35" fillId="2" borderId="16" xfId="0" applyNumberFormat="1" applyFont="1" applyFill="1" applyBorder="1" applyAlignment="1">
      <alignment horizontal="right" vertical="center"/>
    </xf>
    <xf numFmtId="3" fontId="35" fillId="0" borderId="0" xfId="0" applyNumberFormat="1" applyFont="1" applyAlignment="1">
      <alignment vertical="center"/>
    </xf>
    <xf numFmtId="3" fontId="34" fillId="0" borderId="10" xfId="0" applyNumberFormat="1" applyFont="1" applyBorder="1" applyAlignment="1">
      <alignment horizontal="right" vertical="center"/>
    </xf>
    <xf numFmtId="3" fontId="35" fillId="0" borderId="10" xfId="0" applyNumberFormat="1" applyFont="1" applyBorder="1" applyAlignment="1">
      <alignment horizontal="right" vertical="center"/>
    </xf>
    <xf numFmtId="3" fontId="35" fillId="2" borderId="17" xfId="0" applyNumberFormat="1" applyFont="1" applyFill="1" applyBorder="1" applyAlignment="1">
      <alignment horizontal="right" vertical="center"/>
    </xf>
    <xf numFmtId="3" fontId="35" fillId="0" borderId="17" xfId="0" applyNumberFormat="1" applyFont="1" applyBorder="1" applyAlignment="1">
      <alignment horizontal="right" vertical="center"/>
    </xf>
    <xf numFmtId="164" fontId="18" fillId="5" borderId="0" xfId="0" applyNumberFormat="1" applyFont="1" applyFill="1" applyAlignment="1">
      <alignment vertical="center"/>
    </xf>
    <xf numFmtId="10" fontId="18" fillId="5" borderId="0" xfId="2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3" fillId="4" borderId="18" xfId="0" applyFont="1" applyFill="1" applyBorder="1" applyAlignment="1">
      <alignment horizontal="centerContinuous" vertical="center"/>
    </xf>
    <xf numFmtId="0" fontId="13" fillId="4" borderId="19" xfId="0" applyFont="1" applyFill="1" applyBorder="1" applyAlignment="1">
      <alignment horizontal="centerContinuous" vertical="center"/>
    </xf>
    <xf numFmtId="0" fontId="13" fillId="4" borderId="20" xfId="0" applyFont="1" applyFill="1" applyBorder="1" applyAlignment="1">
      <alignment horizontal="centerContinuous" vertical="center"/>
    </xf>
    <xf numFmtId="0" fontId="26" fillId="4" borderId="0" xfId="0" applyFont="1" applyFill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8" fillId="4" borderId="23" xfId="0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4" borderId="25" xfId="0" applyFont="1" applyFill="1" applyBorder="1" applyAlignment="1">
      <alignment horizontal="center" vertical="center"/>
    </xf>
    <xf numFmtId="0" fontId="39" fillId="4" borderId="22" xfId="0" applyFont="1" applyFill="1" applyBorder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3" fontId="41" fillId="0" borderId="11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3" fontId="44" fillId="0" borderId="0" xfId="0" applyNumberFormat="1" applyFont="1" applyAlignment="1">
      <alignment vertical="center"/>
    </xf>
    <xf numFmtId="10" fontId="44" fillId="0" borderId="0" xfId="2" applyNumberFormat="1" applyFont="1" applyFill="1" applyAlignment="1">
      <alignment vertical="center"/>
    </xf>
    <xf numFmtId="3" fontId="2" fillId="0" borderId="0" xfId="0" applyNumberFormat="1" applyFont="1"/>
    <xf numFmtId="0" fontId="19" fillId="5" borderId="0" xfId="0" applyFont="1" applyFill="1" applyAlignment="1">
      <alignment horizontal="center" vertical="center" wrapText="1"/>
    </xf>
    <xf numFmtId="0" fontId="36" fillId="0" borderId="0" xfId="0" applyFont="1" applyAlignment="1">
      <alignment vertical="center"/>
    </xf>
    <xf numFmtId="49" fontId="13" fillId="3" borderId="3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164" fontId="45" fillId="0" borderId="27" xfId="0" applyNumberFormat="1" applyFont="1" applyBorder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3" fontId="36" fillId="2" borderId="0" xfId="0" applyNumberFormat="1" applyFont="1" applyFill="1" applyAlignment="1">
      <alignment vertical="center"/>
    </xf>
    <xf numFmtId="3" fontId="48" fillId="2" borderId="0" xfId="0" applyNumberFormat="1" applyFont="1" applyFill="1" applyAlignment="1">
      <alignment vertical="center"/>
    </xf>
    <xf numFmtId="10" fontId="36" fillId="0" borderId="0" xfId="2" applyNumberFormat="1" applyFont="1" applyFill="1" applyAlignment="1">
      <alignment vertical="center"/>
    </xf>
    <xf numFmtId="4" fontId="36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51" fillId="0" borderId="0" xfId="0" applyFont="1" applyAlignment="1">
      <alignment vertical="center"/>
    </xf>
    <xf numFmtId="0" fontId="52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0" fontId="26" fillId="3" borderId="22" xfId="0" applyFont="1" applyFill="1" applyBorder="1" applyAlignment="1">
      <alignment horizontal="center" vertical="center" wrapText="1"/>
    </xf>
    <xf numFmtId="3" fontId="26" fillId="3" borderId="28" xfId="0" applyNumberFormat="1" applyFont="1" applyFill="1" applyBorder="1" applyAlignment="1">
      <alignment horizontal="center" vertical="center" wrapText="1"/>
    </xf>
    <xf numFmtId="3" fontId="28" fillId="0" borderId="29" xfId="0" applyNumberFormat="1" applyFont="1" applyBorder="1" applyAlignment="1">
      <alignment vertical="center"/>
    </xf>
    <xf numFmtId="4" fontId="59" fillId="0" borderId="0" xfId="0" applyNumberFormat="1" applyFont="1" applyAlignment="1">
      <alignment horizontal="left" vertical="center"/>
    </xf>
    <xf numFmtId="4" fontId="59" fillId="0" borderId="0" xfId="0" applyNumberFormat="1" applyFont="1" applyAlignment="1">
      <alignment horizontal="right" vertical="center"/>
    </xf>
    <xf numFmtId="0" fontId="60" fillId="2" borderId="0" xfId="0" applyFont="1" applyFill="1" applyAlignment="1">
      <alignment vertical="center"/>
    </xf>
    <xf numFmtId="3" fontId="60" fillId="2" borderId="0" xfId="0" applyNumberFormat="1" applyFont="1" applyFill="1" applyAlignment="1">
      <alignment vertical="center"/>
    </xf>
    <xf numFmtId="14" fontId="28" fillId="0" borderId="0" xfId="0" applyNumberFormat="1" applyFont="1" applyAlignment="1">
      <alignment horizontal="center"/>
    </xf>
    <xf numFmtId="14" fontId="61" fillId="0" borderId="0" xfId="0" applyNumberFormat="1" applyFont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2" fillId="2" borderId="0" xfId="0" applyFont="1" applyFill="1" applyAlignment="1">
      <alignment vertical="center"/>
    </xf>
    <xf numFmtId="14" fontId="60" fillId="2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27" fillId="4" borderId="22" xfId="0" applyFont="1" applyFill="1" applyBorder="1" applyAlignment="1">
      <alignment horizontal="center" vertical="center"/>
    </xf>
    <xf numFmtId="3" fontId="66" fillId="6" borderId="30" xfId="0" applyNumberFormat="1" applyFont="1" applyFill="1" applyBorder="1" applyAlignment="1">
      <alignment horizontal="center" vertical="center"/>
    </xf>
    <xf numFmtId="3" fontId="67" fillId="2" borderId="12" xfId="0" applyNumberFormat="1" applyFont="1" applyFill="1" applyBorder="1" applyAlignment="1">
      <alignment vertical="center"/>
    </xf>
    <xf numFmtId="3" fontId="67" fillId="2" borderId="12" xfId="0" applyNumberFormat="1" applyFont="1" applyFill="1" applyBorder="1" applyAlignment="1">
      <alignment horizontal="right" vertical="center"/>
    </xf>
    <xf numFmtId="14" fontId="67" fillId="2" borderId="12" xfId="0" applyNumberFormat="1" applyFont="1" applyFill="1" applyBorder="1" applyAlignment="1">
      <alignment horizontal="right" vertical="center"/>
    </xf>
    <xf numFmtId="0" fontId="66" fillId="6" borderId="31" xfId="0" applyFont="1" applyFill="1" applyBorder="1" applyAlignment="1">
      <alignment vertical="center"/>
    </xf>
    <xf numFmtId="0" fontId="69" fillId="2" borderId="0" xfId="0" applyFont="1" applyFill="1" applyAlignment="1">
      <alignment vertical="center"/>
    </xf>
    <xf numFmtId="3" fontId="56" fillId="2" borderId="0" xfId="0" applyNumberFormat="1" applyFont="1" applyFill="1" applyAlignment="1">
      <alignment vertical="center"/>
    </xf>
    <xf numFmtId="3" fontId="56" fillId="2" borderId="0" xfId="0" applyNumberFormat="1" applyFont="1" applyFill="1" applyAlignment="1">
      <alignment horizontal="right" vertical="center"/>
    </xf>
    <xf numFmtId="14" fontId="56" fillId="2" borderId="0" xfId="0" applyNumberFormat="1" applyFont="1" applyFill="1" applyAlignment="1">
      <alignment horizontal="center" vertical="center"/>
    </xf>
    <xf numFmtId="0" fontId="69" fillId="2" borderId="0" xfId="0" applyFont="1" applyFill="1" applyAlignment="1">
      <alignment horizontal="left" vertical="center"/>
    </xf>
    <xf numFmtId="0" fontId="70" fillId="0" borderId="0" xfId="0" applyFont="1"/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26" fillId="4" borderId="32" xfId="0" applyNumberFormat="1" applyFont="1" applyFill="1" applyBorder="1" applyAlignment="1">
      <alignment horizontal="center" vertical="center" wrapText="1"/>
    </xf>
    <xf numFmtId="168" fontId="13" fillId="4" borderId="32" xfId="0" applyNumberFormat="1" applyFont="1" applyFill="1" applyBorder="1" applyAlignment="1">
      <alignment horizontal="center" vertical="center" wrapText="1"/>
    </xf>
    <xf numFmtId="3" fontId="74" fillId="2" borderId="0" xfId="0" applyNumberFormat="1" applyFont="1" applyFill="1" applyAlignment="1">
      <alignment vertical="center"/>
    </xf>
    <xf numFmtId="3" fontId="72" fillId="2" borderId="0" xfId="0" applyNumberFormat="1" applyFont="1" applyFill="1" applyAlignment="1">
      <alignment vertical="center"/>
    </xf>
    <xf numFmtId="0" fontId="73" fillId="2" borderId="0" xfId="0" applyFont="1" applyFill="1" applyAlignment="1">
      <alignment horizontal="right" vertical="center"/>
    </xf>
    <xf numFmtId="14" fontId="72" fillId="2" borderId="0" xfId="0" applyNumberFormat="1" applyFont="1" applyFill="1" applyAlignment="1">
      <alignment horizontal="center" vertical="center"/>
    </xf>
    <xf numFmtId="0" fontId="62" fillId="0" borderId="0" xfId="0" applyFont="1"/>
    <xf numFmtId="3" fontId="62" fillId="0" borderId="0" xfId="0" applyNumberFormat="1" applyFont="1"/>
    <xf numFmtId="166" fontId="62" fillId="2" borderId="0" xfId="0" applyNumberFormat="1" applyFont="1" applyFill="1" applyAlignment="1">
      <alignment vertical="center"/>
    </xf>
    <xf numFmtId="10" fontId="62" fillId="2" borderId="0" xfId="2" applyNumberFormat="1" applyFont="1" applyFill="1" applyAlignment="1">
      <alignment vertical="center"/>
    </xf>
    <xf numFmtId="3" fontId="62" fillId="2" borderId="0" xfId="0" applyNumberFormat="1" applyFont="1" applyFill="1" applyAlignment="1">
      <alignment vertical="center"/>
    </xf>
    <xf numFmtId="0" fontId="75" fillId="0" borderId="0" xfId="0" applyFont="1" applyAlignment="1">
      <alignment vertical="center"/>
    </xf>
    <xf numFmtId="164" fontId="62" fillId="2" borderId="0" xfId="0" applyNumberFormat="1" applyFont="1" applyFill="1" applyAlignment="1">
      <alignment vertical="center"/>
    </xf>
    <xf numFmtId="0" fontId="62" fillId="2" borderId="0" xfId="0" applyFont="1" applyFill="1" applyAlignment="1">
      <alignment horizontal="right" vertical="center"/>
    </xf>
    <xf numFmtId="14" fontId="62" fillId="2" borderId="0" xfId="0" applyNumberFormat="1" applyFont="1" applyFill="1" applyAlignment="1">
      <alignment horizontal="center" vertical="center"/>
    </xf>
    <xf numFmtId="0" fontId="31" fillId="4" borderId="33" xfId="0" applyFont="1" applyFill="1" applyBorder="1" applyAlignment="1">
      <alignment vertical="center"/>
    </xf>
    <xf numFmtId="0" fontId="27" fillId="4" borderId="33" xfId="0" applyFont="1" applyFill="1" applyBorder="1" applyAlignment="1">
      <alignment vertical="center"/>
    </xf>
    <xf numFmtId="0" fontId="76" fillId="4" borderId="33" xfId="0" applyFont="1" applyFill="1" applyBorder="1" applyAlignment="1">
      <alignment vertical="center"/>
    </xf>
    <xf numFmtId="3" fontId="31" fillId="4" borderId="33" xfId="0" applyNumberFormat="1" applyFont="1" applyFill="1" applyBorder="1" applyAlignment="1">
      <alignment horizontal="right" vertical="center"/>
    </xf>
    <xf numFmtId="0" fontId="7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0" applyFont="1"/>
    <xf numFmtId="0" fontId="30" fillId="0" borderId="34" xfId="0" applyFont="1" applyBorder="1" applyAlignment="1">
      <alignment horizontal="center"/>
    </xf>
    <xf numFmtId="0" fontId="28" fillId="0" borderId="34" xfId="0" applyFont="1" applyBorder="1"/>
    <xf numFmtId="3" fontId="28" fillId="0" borderId="34" xfId="0" applyNumberFormat="1" applyFont="1" applyBorder="1" applyAlignment="1">
      <alignment horizontal="center"/>
    </xf>
    <xf numFmtId="3" fontId="28" fillId="0" borderId="34" xfId="0" applyNumberFormat="1" applyFont="1" applyBorder="1"/>
    <xf numFmtId="3" fontId="28" fillId="0" borderId="34" xfId="0" applyNumberFormat="1" applyFont="1" applyBorder="1" applyAlignment="1">
      <alignment horizontal="right"/>
    </xf>
    <xf numFmtId="14" fontId="28" fillId="0" borderId="34" xfId="0" applyNumberFormat="1" applyFont="1" applyBorder="1" applyAlignment="1">
      <alignment horizont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8" fillId="0" borderId="34" xfId="0" applyFont="1" applyBorder="1" applyAlignment="1">
      <alignment vertical="center"/>
    </xf>
    <xf numFmtId="3" fontId="28" fillId="0" borderId="34" xfId="0" applyNumberFormat="1" applyFont="1" applyBorder="1" applyAlignment="1">
      <alignment horizontal="center" vertical="center"/>
    </xf>
    <xf numFmtId="3" fontId="28" fillId="0" borderId="34" xfId="0" applyNumberFormat="1" applyFont="1" applyBorder="1" applyAlignment="1">
      <alignment vertical="center"/>
    </xf>
    <xf numFmtId="3" fontId="28" fillId="0" borderId="34" xfId="0" applyNumberFormat="1" applyFont="1" applyBorder="1" applyAlignment="1">
      <alignment horizontal="right" vertical="center"/>
    </xf>
    <xf numFmtId="14" fontId="28" fillId="0" borderId="34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79" fillId="0" borderId="0" xfId="0" applyNumberFormat="1" applyFont="1" applyAlignment="1">
      <alignment horizontal="right" vertical="center"/>
    </xf>
    <xf numFmtId="3" fontId="15" fillId="2" borderId="0" xfId="0" applyNumberFormat="1" applyFont="1" applyFill="1" applyAlignment="1">
      <alignment vertical="center"/>
    </xf>
    <xf numFmtId="0" fontId="15" fillId="0" borderId="0" xfId="0" applyFont="1"/>
    <xf numFmtId="0" fontId="36" fillId="0" borderId="0" xfId="0" applyFont="1"/>
    <xf numFmtId="3" fontId="15" fillId="0" borderId="0" xfId="0" applyNumberFormat="1" applyFont="1"/>
    <xf numFmtId="165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center"/>
    </xf>
    <xf numFmtId="0" fontId="15" fillId="2" borderId="0" xfId="0" applyFont="1" applyFill="1"/>
    <xf numFmtId="3" fontId="15" fillId="2" borderId="0" xfId="0" applyNumberFormat="1" applyFont="1" applyFill="1"/>
    <xf numFmtId="14" fontId="15" fillId="2" borderId="0" xfId="0" applyNumberFormat="1" applyFont="1" applyFill="1"/>
    <xf numFmtId="0" fontId="5" fillId="0" borderId="0" xfId="0" applyFont="1"/>
    <xf numFmtId="3" fontId="42" fillId="6" borderId="35" xfId="0" applyNumberFormat="1" applyFont="1" applyFill="1" applyBorder="1" applyAlignment="1">
      <alignment vertical="center"/>
    </xf>
    <xf numFmtId="3" fontId="46" fillId="6" borderId="36" xfId="0" applyNumberFormat="1" applyFont="1" applyFill="1" applyBorder="1" applyAlignment="1">
      <alignment horizontal="center" vertical="center"/>
    </xf>
    <xf numFmtId="14" fontId="42" fillId="6" borderId="36" xfId="0" applyNumberFormat="1" applyFont="1" applyFill="1" applyBorder="1" applyAlignment="1">
      <alignment horizontal="center" vertical="center"/>
    </xf>
    <xf numFmtId="3" fontId="81" fillId="0" borderId="0" xfId="0" applyNumberFormat="1" applyFont="1" applyAlignment="1">
      <alignment horizontal="left"/>
    </xf>
    <xf numFmtId="3" fontId="4" fillId="0" borderId="0" xfId="0" applyNumberFormat="1" applyFont="1"/>
    <xf numFmtId="165" fontId="4" fillId="0" borderId="0" xfId="0" applyNumberFormat="1" applyFont="1" applyAlignment="1">
      <alignment horizontal="right"/>
    </xf>
    <xf numFmtId="3" fontId="6" fillId="0" borderId="0" xfId="0" applyNumberFormat="1" applyFont="1"/>
    <xf numFmtId="3" fontId="36" fillId="0" borderId="0" xfId="0" applyNumberFormat="1" applyFont="1"/>
    <xf numFmtId="165" fontId="36" fillId="0" borderId="0" xfId="0" applyNumberFormat="1" applyFont="1" applyAlignment="1">
      <alignment horizontal="right"/>
    </xf>
    <xf numFmtId="14" fontId="36" fillId="0" borderId="0" xfId="0" applyNumberFormat="1" applyFont="1"/>
    <xf numFmtId="14" fontId="36" fillId="0" borderId="0" xfId="0" applyNumberFormat="1" applyFont="1" applyAlignment="1">
      <alignment horizontal="center"/>
    </xf>
    <xf numFmtId="0" fontId="47" fillId="0" borderId="0" xfId="0" applyFont="1"/>
    <xf numFmtId="3" fontId="47" fillId="0" borderId="0" xfId="0" applyNumberFormat="1" applyFont="1"/>
    <xf numFmtId="0" fontId="47" fillId="2" borderId="0" xfId="0" applyFont="1" applyFill="1" applyAlignment="1">
      <alignment vertical="center"/>
    </xf>
    <xf numFmtId="0" fontId="1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3" fontId="66" fillId="2" borderId="0" xfId="0" applyNumberFormat="1" applyFont="1" applyFill="1" applyAlignment="1">
      <alignment vertical="center"/>
    </xf>
    <xf numFmtId="10" fontId="66" fillId="2" borderId="0" xfId="0" applyNumberFormat="1" applyFont="1" applyFill="1" applyAlignment="1">
      <alignment horizontal="right" vertical="center"/>
    </xf>
    <xf numFmtId="0" fontId="82" fillId="0" borderId="0" xfId="0" applyFont="1"/>
    <xf numFmtId="3" fontId="82" fillId="0" borderId="0" xfId="0" applyNumberFormat="1" applyFont="1"/>
    <xf numFmtId="0" fontId="83" fillId="2" borderId="0" xfId="0" applyFont="1" applyFill="1" applyAlignment="1">
      <alignment horizontal="centerContinuous" vertical="center"/>
    </xf>
    <xf numFmtId="165" fontId="62" fillId="0" borderId="0" xfId="0" applyNumberFormat="1" applyFont="1" applyAlignment="1">
      <alignment horizontal="right"/>
    </xf>
    <xf numFmtId="14" fontId="62" fillId="0" borderId="0" xfId="0" applyNumberFormat="1" applyFont="1" applyAlignment="1">
      <alignment horizontal="center"/>
    </xf>
    <xf numFmtId="0" fontId="49" fillId="2" borderId="0" xfId="0" applyFont="1" applyFill="1" applyAlignment="1">
      <alignment horizontal="left" vertical="center"/>
    </xf>
    <xf numFmtId="167" fontId="62" fillId="2" borderId="0" xfId="0" applyNumberFormat="1" applyFont="1" applyFill="1" applyAlignment="1">
      <alignment vertical="center"/>
    </xf>
    <xf numFmtId="0" fontId="49" fillId="0" borderId="0" xfId="0" applyFont="1"/>
    <xf numFmtId="3" fontId="17" fillId="2" borderId="0" xfId="0" applyNumberFormat="1" applyFont="1" applyFill="1" applyAlignment="1">
      <alignment vertical="center"/>
    </xf>
    <xf numFmtId="14" fontId="62" fillId="0" borderId="0" xfId="0" applyNumberFormat="1" applyFont="1"/>
    <xf numFmtId="14" fontId="49" fillId="0" borderId="0" xfId="0" applyNumberFormat="1" applyFont="1"/>
    <xf numFmtId="14" fontId="49" fillId="0" borderId="0" xfId="0" applyNumberFormat="1" applyFont="1" applyAlignment="1">
      <alignment horizontal="center"/>
    </xf>
    <xf numFmtId="3" fontId="49" fillId="2" borderId="0" xfId="0" applyNumberFormat="1" applyFont="1" applyFill="1" applyAlignment="1">
      <alignment vertical="center"/>
    </xf>
    <xf numFmtId="3" fontId="49" fillId="0" borderId="0" xfId="0" applyNumberFormat="1" applyFont="1"/>
    <xf numFmtId="165" fontId="49" fillId="0" borderId="0" xfId="0" applyNumberFormat="1" applyFont="1" applyAlignment="1">
      <alignment horizontal="right"/>
    </xf>
    <xf numFmtId="3" fontId="81" fillId="0" borderId="0" xfId="0" applyNumberFormat="1" applyFont="1"/>
    <xf numFmtId="0" fontId="81" fillId="0" borderId="0" xfId="0" applyFont="1"/>
    <xf numFmtId="3" fontId="84" fillId="0" borderId="0" xfId="0" applyNumberFormat="1" applyFont="1"/>
    <xf numFmtId="14" fontId="15" fillId="0" borderId="0" xfId="0" applyNumberFormat="1" applyFont="1"/>
    <xf numFmtId="0" fontId="31" fillId="4" borderId="0" xfId="0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86" fillId="2" borderId="0" xfId="0" applyFont="1" applyFill="1" applyAlignment="1">
      <alignment vertical="center"/>
    </xf>
    <xf numFmtId="0" fontId="66" fillId="6" borderId="37" xfId="0" applyFont="1" applyFill="1" applyBorder="1" applyAlignment="1">
      <alignment vertical="center"/>
    </xf>
    <xf numFmtId="0" fontId="66" fillId="6" borderId="38" xfId="0" applyFont="1" applyFill="1" applyBorder="1" applyAlignment="1">
      <alignment vertical="center"/>
    </xf>
    <xf numFmtId="0" fontId="87" fillId="3" borderId="39" xfId="0" applyFont="1" applyFill="1" applyBorder="1" applyAlignment="1">
      <alignment horizontal="center" vertical="center"/>
    </xf>
    <xf numFmtId="0" fontId="87" fillId="3" borderId="40" xfId="0" applyFont="1" applyFill="1" applyBorder="1" applyAlignment="1">
      <alignment horizontal="center" vertical="center"/>
    </xf>
    <xf numFmtId="0" fontId="88" fillId="0" borderId="0" xfId="0" applyFont="1" applyAlignment="1">
      <alignment horizontal="justify" wrapText="1"/>
    </xf>
    <xf numFmtId="4" fontId="35" fillId="0" borderId="15" xfId="0" applyNumberFormat="1" applyFont="1" applyBorder="1" applyAlignment="1">
      <alignment horizontal="right" vertical="center"/>
    </xf>
    <xf numFmtId="4" fontId="35" fillId="0" borderId="16" xfId="0" applyNumberFormat="1" applyFont="1" applyBorder="1" applyAlignment="1">
      <alignment horizontal="right" vertical="center"/>
    </xf>
    <xf numFmtId="4" fontId="67" fillId="2" borderId="12" xfId="0" applyNumberFormat="1" applyFont="1" applyFill="1" applyBorder="1" applyAlignment="1">
      <alignment vertical="center"/>
    </xf>
    <xf numFmtId="10" fontId="22" fillId="2" borderId="34" xfId="0" applyNumberFormat="1" applyFont="1" applyFill="1" applyBorder="1" applyAlignment="1">
      <alignment vertical="center"/>
    </xf>
    <xf numFmtId="10" fontId="22" fillId="2" borderId="41" xfId="0" applyNumberFormat="1" applyFont="1" applyFill="1" applyBorder="1" applyAlignment="1">
      <alignment vertical="center"/>
    </xf>
    <xf numFmtId="10" fontId="22" fillId="2" borderId="42" xfId="0" applyNumberFormat="1" applyFont="1" applyFill="1" applyBorder="1" applyAlignment="1">
      <alignment vertical="center"/>
    </xf>
    <xf numFmtId="0" fontId="21" fillId="2" borderId="39" xfId="0" applyFont="1" applyFill="1" applyBorder="1" applyAlignment="1">
      <alignment vertical="center"/>
    </xf>
    <xf numFmtId="0" fontId="21" fillId="2" borderId="43" xfId="0" applyFont="1" applyFill="1" applyBorder="1" applyAlignment="1">
      <alignment vertical="center"/>
    </xf>
    <xf numFmtId="3" fontId="54" fillId="2" borderId="34" xfId="0" applyNumberFormat="1" applyFont="1" applyFill="1" applyBorder="1" applyAlignment="1">
      <alignment vertical="center"/>
    </xf>
    <xf numFmtId="0" fontId="56" fillId="5" borderId="44" xfId="0" applyFont="1" applyFill="1" applyBorder="1" applyAlignment="1">
      <alignment horizontal="centerContinuous" vertical="center"/>
    </xf>
    <xf numFmtId="0" fontId="57" fillId="5" borderId="44" xfId="0" applyFont="1" applyFill="1" applyBorder="1" applyAlignment="1">
      <alignment horizontal="centerContinuous" vertical="center"/>
    </xf>
    <xf numFmtId="0" fontId="57" fillId="5" borderId="45" xfId="0" applyFont="1" applyFill="1" applyBorder="1" applyAlignment="1">
      <alignment horizontal="centerContinuous" vertical="center"/>
    </xf>
    <xf numFmtId="3" fontId="58" fillId="5" borderId="46" xfId="0" applyNumberFormat="1" applyFont="1" applyFill="1" applyBorder="1" applyAlignment="1">
      <alignment horizontal="center" vertical="center" wrapText="1"/>
    </xf>
    <xf numFmtId="3" fontId="58" fillId="5" borderId="41" xfId="0" applyNumberFormat="1" applyFont="1" applyFill="1" applyBorder="1" applyAlignment="1">
      <alignment horizontal="center" vertical="center" wrapText="1"/>
    </xf>
    <xf numFmtId="3" fontId="58" fillId="5" borderId="42" xfId="0" applyNumberFormat="1" applyFont="1" applyFill="1" applyBorder="1" applyAlignment="1">
      <alignment horizontal="center" vertical="center" wrapText="1"/>
    </xf>
    <xf numFmtId="3" fontId="55" fillId="0" borderId="47" xfId="0" applyNumberFormat="1" applyFont="1" applyBorder="1" applyAlignment="1">
      <alignment vertical="center"/>
    </xf>
    <xf numFmtId="10" fontId="22" fillId="2" borderId="47" xfId="0" applyNumberFormat="1" applyFont="1" applyFill="1" applyBorder="1" applyAlignment="1">
      <alignment vertical="center"/>
    </xf>
    <xf numFmtId="10" fontId="22" fillId="2" borderId="48" xfId="0" applyNumberFormat="1" applyFont="1" applyFill="1" applyBorder="1" applyAlignment="1">
      <alignment vertical="center"/>
    </xf>
    <xf numFmtId="10" fontId="22" fillId="2" borderId="46" xfId="0" applyNumberFormat="1" applyFont="1" applyFill="1" applyBorder="1" applyAlignment="1">
      <alignment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167" fontId="45" fillId="0" borderId="27" xfId="0" applyNumberFormat="1" applyFont="1" applyBorder="1" applyAlignment="1">
      <alignment horizontal="center" vertical="center"/>
    </xf>
    <xf numFmtId="14" fontId="54" fillId="2" borderId="51" xfId="0" applyNumberFormat="1" applyFont="1" applyFill="1" applyBorder="1" applyAlignment="1">
      <alignment horizontal="center" vertical="center"/>
    </xf>
    <xf numFmtId="3" fontId="35" fillId="2" borderId="52" xfId="0" applyNumberFormat="1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2" fillId="7" borderId="9" xfId="0" applyFont="1" applyFill="1" applyBorder="1" applyAlignment="1">
      <alignment vertical="center"/>
    </xf>
    <xf numFmtId="0" fontId="11" fillId="7" borderId="7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2" fillId="7" borderId="30" xfId="0" applyFont="1" applyFill="1" applyBorder="1" applyAlignment="1">
      <alignment vertical="center"/>
    </xf>
    <xf numFmtId="0" fontId="11" fillId="7" borderId="53" xfId="0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0" fontId="16" fillId="7" borderId="54" xfId="0" applyFont="1" applyFill="1" applyBorder="1" applyAlignment="1">
      <alignment vertical="center"/>
    </xf>
    <xf numFmtId="0" fontId="42" fillId="7" borderId="37" xfId="0" applyFont="1" applyFill="1" applyBorder="1" applyAlignment="1">
      <alignment vertical="center"/>
    </xf>
    <xf numFmtId="3" fontId="43" fillId="7" borderId="36" xfId="0" applyNumberFormat="1" applyFont="1" applyFill="1" applyBorder="1" applyAlignment="1">
      <alignment vertical="center"/>
    </xf>
    <xf numFmtId="3" fontId="41" fillId="8" borderId="11" xfId="0" applyNumberFormat="1" applyFont="1" applyFill="1" applyBorder="1" applyAlignment="1">
      <alignment vertical="center"/>
    </xf>
    <xf numFmtId="14" fontId="1" fillId="8" borderId="34" xfId="0" applyNumberFormat="1" applyFont="1" applyFill="1" applyBorder="1" applyAlignment="1">
      <alignment horizontal="right"/>
    </xf>
    <xf numFmtId="0" fontId="30" fillId="8" borderId="55" xfId="0" applyFont="1" applyFill="1" applyBorder="1" applyAlignment="1">
      <alignment horizontal="center" vertical="center"/>
    </xf>
    <xf numFmtId="0" fontId="19" fillId="8" borderId="56" xfId="0" applyFont="1" applyFill="1" applyBorder="1" applyAlignment="1">
      <alignment horizontal="center" vertical="center" wrapText="1"/>
    </xf>
    <xf numFmtId="3" fontId="30" fillId="8" borderId="57" xfId="0" applyNumberFormat="1" applyFont="1" applyFill="1" applyBorder="1" applyAlignment="1">
      <alignment vertical="center"/>
    </xf>
    <xf numFmtId="10" fontId="18" fillId="8" borderId="58" xfId="2" applyNumberFormat="1" applyFont="1" applyFill="1" applyBorder="1" applyAlignment="1">
      <alignment vertical="center"/>
    </xf>
    <xf numFmtId="10" fontId="18" fillId="8" borderId="59" xfId="2" applyNumberFormat="1" applyFont="1" applyFill="1" applyBorder="1" applyAlignment="1">
      <alignment vertical="center"/>
    </xf>
    <xf numFmtId="10" fontId="18" fillId="8" borderId="60" xfId="2" applyNumberFormat="1" applyFont="1" applyFill="1" applyBorder="1" applyAlignment="1">
      <alignment vertical="center"/>
    </xf>
    <xf numFmtId="10" fontId="18" fillId="8" borderId="61" xfId="2" applyNumberFormat="1" applyFont="1" applyFill="1" applyBorder="1" applyAlignment="1">
      <alignment vertical="center"/>
    </xf>
    <xf numFmtId="10" fontId="18" fillId="8" borderId="62" xfId="2" applyNumberFormat="1" applyFont="1" applyFill="1" applyBorder="1" applyAlignment="1">
      <alignment vertical="center"/>
    </xf>
    <xf numFmtId="3" fontId="66" fillId="7" borderId="9" xfId="0" applyNumberFormat="1" applyFont="1" applyFill="1" applyBorder="1" applyAlignment="1">
      <alignment horizontal="center" vertical="center"/>
    </xf>
    <xf numFmtId="3" fontId="8" fillId="7" borderId="63" xfId="0" applyNumberFormat="1" applyFont="1" applyFill="1" applyBorder="1" applyAlignment="1">
      <alignment horizontal="center" vertical="center"/>
    </xf>
    <xf numFmtId="3" fontId="8" fillId="7" borderId="63" xfId="0" applyNumberFormat="1" applyFont="1" applyFill="1" applyBorder="1" applyAlignment="1">
      <alignment horizontal="right" vertical="center"/>
    </xf>
    <xf numFmtId="10" fontId="8" fillId="8" borderId="64" xfId="0" applyNumberFormat="1" applyFont="1" applyFill="1" applyBorder="1" applyAlignment="1">
      <alignment horizontal="right" vertical="center"/>
    </xf>
    <xf numFmtId="3" fontId="8" fillId="8" borderId="63" xfId="0" applyNumberFormat="1" applyFont="1" applyFill="1" applyBorder="1" applyAlignment="1">
      <alignment horizontal="right" vertical="center"/>
    </xf>
    <xf numFmtId="3" fontId="71" fillId="7" borderId="11" xfId="0" applyNumberFormat="1" applyFont="1" applyFill="1" applyBorder="1" applyAlignment="1">
      <alignment horizontal="center" vertical="center"/>
    </xf>
    <xf numFmtId="3" fontId="71" fillId="7" borderId="0" xfId="0" applyNumberFormat="1" applyFont="1" applyFill="1" applyAlignment="1">
      <alignment horizontal="right" vertical="center"/>
    </xf>
    <xf numFmtId="10" fontId="45" fillId="8" borderId="65" xfId="0" applyNumberFormat="1" applyFont="1" applyFill="1" applyBorder="1" applyAlignment="1">
      <alignment horizontal="right" vertical="center"/>
    </xf>
    <xf numFmtId="3" fontId="45" fillId="8" borderId="11" xfId="0" applyNumberFormat="1" applyFont="1" applyFill="1" applyBorder="1" applyAlignment="1">
      <alignment horizontal="right" vertical="center"/>
    </xf>
    <xf numFmtId="3" fontId="71" fillId="7" borderId="66" xfId="0" applyNumberFormat="1" applyFont="1" applyFill="1" applyBorder="1" applyAlignment="1">
      <alignment horizontal="center" vertical="center"/>
    </xf>
    <xf numFmtId="3" fontId="71" fillId="7" borderId="37" xfId="0" applyNumberFormat="1" applyFont="1" applyFill="1" applyBorder="1" applyAlignment="1">
      <alignment horizontal="right" vertical="center"/>
    </xf>
    <xf numFmtId="10" fontId="45" fillId="8" borderId="67" xfId="0" applyNumberFormat="1" applyFont="1" applyFill="1" applyBorder="1" applyAlignment="1">
      <alignment horizontal="right" vertical="center"/>
    </xf>
    <xf numFmtId="3" fontId="45" fillId="8" borderId="68" xfId="0" applyNumberFormat="1" applyFont="1" applyFill="1" applyBorder="1" applyAlignment="1">
      <alignment horizontal="right" vertical="center"/>
    </xf>
    <xf numFmtId="3" fontId="63" fillId="7" borderId="65" xfId="0" applyNumberFormat="1" applyFont="1" applyFill="1" applyBorder="1" applyAlignment="1">
      <alignment horizontal="right" vertical="center"/>
    </xf>
    <xf numFmtId="3" fontId="71" fillId="7" borderId="11" xfId="0" applyNumberFormat="1" applyFont="1" applyFill="1" applyBorder="1" applyAlignment="1">
      <alignment horizontal="right" vertical="center"/>
    </xf>
    <xf numFmtId="10" fontId="63" fillId="7" borderId="69" xfId="2" applyNumberFormat="1" applyFont="1" applyFill="1" applyBorder="1" applyAlignment="1">
      <alignment horizontal="center" vertical="center"/>
    </xf>
    <xf numFmtId="3" fontId="71" fillId="7" borderId="38" xfId="0" applyNumberFormat="1" applyFont="1" applyFill="1" applyBorder="1" applyAlignment="1">
      <alignment horizontal="center" vertical="center"/>
    </xf>
    <xf numFmtId="3" fontId="71" fillId="7" borderId="38" xfId="0" applyNumberFormat="1" applyFont="1" applyFill="1" applyBorder="1" applyAlignment="1">
      <alignment horizontal="right" vertical="center"/>
    </xf>
    <xf numFmtId="10" fontId="63" fillId="7" borderId="70" xfId="2" applyNumberFormat="1" applyFont="1" applyFill="1" applyBorder="1" applyAlignment="1">
      <alignment horizontal="center" vertical="center"/>
    </xf>
    <xf numFmtId="3" fontId="63" fillId="7" borderId="67" xfId="0" applyNumberFormat="1" applyFont="1" applyFill="1" applyBorder="1" applyAlignment="1">
      <alignment horizontal="right" vertical="center"/>
    </xf>
    <xf numFmtId="3" fontId="42" fillId="7" borderId="71" xfId="0" applyNumberFormat="1" applyFont="1" applyFill="1" applyBorder="1" applyAlignment="1">
      <alignment vertical="center"/>
    </xf>
    <xf numFmtId="3" fontId="42" fillId="7" borderId="72" xfId="0" applyNumberFormat="1" applyFont="1" applyFill="1" applyBorder="1" applyAlignment="1">
      <alignment vertical="center"/>
    </xf>
    <xf numFmtId="3" fontId="42" fillId="7" borderId="73" xfId="0" applyNumberFormat="1" applyFont="1" applyFill="1" applyBorder="1" applyAlignment="1">
      <alignment vertical="center"/>
    </xf>
    <xf numFmtId="3" fontId="42" fillId="7" borderId="11" xfId="0" applyNumberFormat="1" applyFont="1" applyFill="1" applyBorder="1" applyAlignment="1">
      <alignment vertical="center"/>
    </xf>
    <xf numFmtId="4" fontId="89" fillId="7" borderId="0" xfId="0" applyNumberFormat="1" applyFont="1" applyFill="1" applyAlignment="1">
      <alignment horizontal="left" vertical="center"/>
    </xf>
    <xf numFmtId="0" fontId="11" fillId="7" borderId="30" xfId="0" applyFont="1" applyFill="1" applyBorder="1" applyAlignment="1">
      <alignment vertical="center"/>
    </xf>
    <xf numFmtId="4" fontId="35" fillId="2" borderId="1" xfId="0" applyNumberFormat="1" applyFont="1" applyFill="1" applyBorder="1" applyAlignment="1">
      <alignment horizontal="right" vertical="center"/>
    </xf>
    <xf numFmtId="0" fontId="11" fillId="7" borderId="74" xfId="0" applyFont="1" applyFill="1" applyBorder="1" applyAlignment="1">
      <alignment vertical="center"/>
    </xf>
    <xf numFmtId="0" fontId="12" fillId="7" borderId="75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3" fontId="41" fillId="5" borderId="11" xfId="0" applyNumberFormat="1" applyFont="1" applyFill="1" applyBorder="1" applyAlignment="1">
      <alignment vertical="center"/>
    </xf>
    <xf numFmtId="3" fontId="42" fillId="7" borderId="65" xfId="0" applyNumberFormat="1" applyFont="1" applyFill="1" applyBorder="1" applyAlignment="1">
      <alignment vertical="center"/>
    </xf>
    <xf numFmtId="0" fontId="43" fillId="7" borderId="76" xfId="0" applyFont="1" applyFill="1" applyBorder="1" applyAlignment="1">
      <alignment vertical="center"/>
    </xf>
    <xf numFmtId="0" fontId="43" fillId="7" borderId="77" xfId="0" applyFont="1" applyFill="1" applyBorder="1" applyAlignment="1">
      <alignment vertical="center"/>
    </xf>
    <xf numFmtId="0" fontId="43" fillId="7" borderId="78" xfId="0" applyFont="1" applyFill="1" applyBorder="1" applyAlignment="1">
      <alignment vertical="center"/>
    </xf>
    <xf numFmtId="3" fontId="42" fillId="7" borderId="38" xfId="0" applyNumberFormat="1" applyFont="1" applyFill="1" applyBorder="1" applyAlignment="1">
      <alignment vertical="center"/>
    </xf>
    <xf numFmtId="3" fontId="80" fillId="0" borderId="79" xfId="0" applyNumberFormat="1" applyFont="1" applyBorder="1" applyAlignment="1">
      <alignment vertical="center"/>
    </xf>
    <xf numFmtId="3" fontId="80" fillId="0" borderId="11" xfId="0" applyNumberFormat="1" applyFont="1" applyBorder="1" applyAlignment="1">
      <alignment vertical="center"/>
    </xf>
    <xf numFmtId="3" fontId="80" fillId="0" borderId="73" xfId="0" applyNumberFormat="1" applyFont="1" applyBorder="1" applyAlignment="1">
      <alignment vertical="center"/>
    </xf>
    <xf numFmtId="3" fontId="80" fillId="7" borderId="73" xfId="0" applyNumberFormat="1" applyFont="1" applyFill="1" applyBorder="1" applyAlignment="1">
      <alignment vertical="center"/>
    </xf>
    <xf numFmtId="3" fontId="63" fillId="7" borderId="11" xfId="0" applyNumberFormat="1" applyFont="1" applyFill="1" applyBorder="1" applyAlignment="1">
      <alignment horizontal="center" vertical="center"/>
    </xf>
    <xf numFmtId="3" fontId="63" fillId="7" borderId="11" xfId="0" applyNumberFormat="1" applyFont="1" applyFill="1" applyBorder="1" applyAlignment="1">
      <alignment horizontal="right" vertical="center"/>
    </xf>
    <xf numFmtId="3" fontId="66" fillId="6" borderId="38" xfId="0" applyNumberFormat="1" applyFont="1" applyFill="1" applyBorder="1" applyAlignment="1">
      <alignment vertical="center"/>
    </xf>
    <xf numFmtId="3" fontId="68" fillId="6" borderId="38" xfId="0" applyNumberFormat="1" applyFont="1" applyFill="1" applyBorder="1" applyAlignment="1">
      <alignment horizontal="center" vertical="center"/>
    </xf>
    <xf numFmtId="14" fontId="66" fillId="6" borderId="38" xfId="0" applyNumberFormat="1" applyFont="1" applyFill="1" applyBorder="1" applyAlignment="1">
      <alignment horizontal="center" vertical="center"/>
    </xf>
    <xf numFmtId="0" fontId="43" fillId="7" borderId="80" xfId="0" applyFont="1" applyFill="1" applyBorder="1" applyAlignment="1">
      <alignment vertical="center"/>
    </xf>
    <xf numFmtId="3" fontId="66" fillId="6" borderId="8" xfId="0" applyNumberFormat="1" applyFont="1" applyFill="1" applyBorder="1" applyAlignment="1">
      <alignment horizontal="center" vertical="center"/>
    </xf>
    <xf numFmtId="3" fontId="28" fillId="0" borderId="15" xfId="0" applyNumberFormat="1" applyFont="1" applyBorder="1" applyAlignment="1">
      <alignment vertical="center"/>
    </xf>
    <xf numFmtId="3" fontId="42" fillId="7" borderId="79" xfId="0" applyNumberFormat="1" applyFont="1" applyFill="1" applyBorder="1" applyAlignment="1">
      <alignment vertical="center"/>
    </xf>
    <xf numFmtId="0" fontId="43" fillId="7" borderId="65" xfId="0" applyFont="1" applyFill="1" applyBorder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3" fontId="80" fillId="0" borderId="0" xfId="0" applyNumberFormat="1" applyFont="1" applyAlignment="1">
      <alignment vertical="center"/>
    </xf>
    <xf numFmtId="3" fontId="80" fillId="7" borderId="11" xfId="0" applyNumberFormat="1" applyFont="1" applyFill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56" fillId="5" borderId="84" xfId="0" applyFont="1" applyFill="1" applyBorder="1" applyAlignment="1">
      <alignment horizontal="center" vertical="center"/>
    </xf>
    <xf numFmtId="0" fontId="56" fillId="5" borderId="44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7" fillId="3" borderId="85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" fontId="20" fillId="7" borderId="0" xfId="0" applyNumberFormat="1" applyFont="1" applyFill="1" applyAlignment="1">
      <alignment horizontal="left" vertical="center"/>
    </xf>
    <xf numFmtId="0" fontId="26" fillId="3" borderId="88" xfId="0" applyFont="1" applyFill="1" applyBorder="1" applyAlignment="1">
      <alignment horizontal="center" vertical="center" wrapText="1"/>
    </xf>
    <xf numFmtId="0" fontId="29" fillId="3" borderId="89" xfId="0" applyFont="1" applyFill="1" applyBorder="1" applyAlignment="1">
      <alignment horizontal="center" vertical="center" wrapText="1"/>
    </xf>
    <xf numFmtId="0" fontId="27" fillId="3" borderId="86" xfId="0" applyFont="1" applyFill="1" applyBorder="1" applyAlignment="1">
      <alignment horizontal="center" vertical="center"/>
    </xf>
    <xf numFmtId="0" fontId="27" fillId="3" borderId="9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68" fillId="7" borderId="54" xfId="0" applyFont="1" applyFill="1" applyBorder="1" applyAlignment="1">
      <alignment horizontal="left" vertical="center"/>
    </xf>
    <xf numFmtId="0" fontId="68" fillId="7" borderId="93" xfId="0" applyFont="1" applyFill="1" applyBorder="1" applyAlignment="1">
      <alignment horizontal="left" vertical="center"/>
    </xf>
    <xf numFmtId="4" fontId="7" fillId="7" borderId="91" xfId="0" applyNumberFormat="1" applyFont="1" applyFill="1" applyBorder="1" applyAlignment="1">
      <alignment horizontal="left" vertical="center"/>
    </xf>
    <xf numFmtId="4" fontId="7" fillId="7" borderId="92" xfId="0" applyNumberFormat="1" applyFont="1" applyFill="1" applyBorder="1" applyAlignment="1">
      <alignment horizontal="left" vertical="center"/>
    </xf>
    <xf numFmtId="0" fontId="27" fillId="4" borderId="22" xfId="0" applyFont="1" applyFill="1" applyBorder="1" applyAlignment="1">
      <alignment horizontal="center" vertical="center" wrapText="1"/>
    </xf>
    <xf numFmtId="0" fontId="65" fillId="3" borderId="22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65" fillId="3" borderId="32" xfId="0" applyFont="1" applyFill="1" applyBorder="1" applyAlignment="1">
      <alignment horizontal="center" vertical="center" wrapText="1"/>
    </xf>
    <xf numFmtId="0" fontId="68" fillId="7" borderId="0" xfId="0" applyFont="1" applyFill="1" applyAlignment="1">
      <alignment horizontal="left" vertical="center"/>
    </xf>
    <xf numFmtId="0" fontId="68" fillId="7" borderId="11" xfId="0" applyFont="1" applyFill="1" applyBorder="1" applyAlignment="1">
      <alignment horizontal="left" vertical="center"/>
    </xf>
    <xf numFmtId="0" fontId="66" fillId="7" borderId="94" xfId="0" applyFont="1" applyFill="1" applyBorder="1" applyAlignment="1">
      <alignment horizontal="left" vertical="center"/>
    </xf>
    <xf numFmtId="0" fontId="66" fillId="7" borderId="72" xfId="0" applyFont="1" applyFill="1" applyBorder="1" applyAlignment="1">
      <alignment horizontal="left" vertical="center"/>
    </xf>
    <xf numFmtId="3" fontId="13" fillId="4" borderId="0" xfId="0" applyNumberFormat="1" applyFont="1" applyFill="1" applyAlignment="1">
      <alignment horizontal="center" vertical="center" wrapText="1"/>
    </xf>
    <xf numFmtId="0" fontId="0" fillId="3" borderId="22" xfId="0" applyFill="1" applyBorder="1" applyAlignment="1">
      <alignment vertical="center"/>
    </xf>
    <xf numFmtId="0" fontId="0" fillId="3" borderId="0" xfId="0" applyFill="1" applyAlignment="1">
      <alignment vertical="center"/>
    </xf>
    <xf numFmtId="14" fontId="27" fillId="4" borderId="32" xfId="0" applyNumberFormat="1" applyFont="1" applyFill="1" applyBorder="1" applyAlignment="1">
      <alignment horizontal="center" vertical="center" wrapText="1"/>
    </xf>
    <xf numFmtId="14" fontId="65" fillId="3" borderId="32" xfId="0" applyNumberFormat="1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left" vertical="center" wrapText="1"/>
    </xf>
    <xf numFmtId="0" fontId="30" fillId="8" borderId="93" xfId="0" applyFont="1" applyFill="1" applyBorder="1" applyAlignment="1">
      <alignment horizontal="left" vertical="center" wrapText="1"/>
    </xf>
    <xf numFmtId="4" fontId="7" fillId="7" borderId="0" xfId="0" applyNumberFormat="1" applyFont="1" applyFill="1" applyAlignment="1">
      <alignment horizontal="left" vertical="center"/>
    </xf>
    <xf numFmtId="0" fontId="30" fillId="8" borderId="0" xfId="0" applyFont="1" applyFill="1" applyAlignment="1">
      <alignment horizontal="left" vertical="center" wrapText="1"/>
    </xf>
    <xf numFmtId="0" fontId="30" fillId="8" borderId="11" xfId="0" applyFont="1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27" fillId="4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66" fillId="7" borderId="95" xfId="0" applyFont="1" applyFill="1" applyBorder="1" applyAlignment="1">
      <alignment horizontal="left" vertical="center"/>
    </xf>
    <xf numFmtId="0" fontId="66" fillId="7" borderId="63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Normal" xfId="0" builtinId="0"/>
    <cellStyle name="normální_List3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9-4D20-8A80-87C7A31C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97-4DF3-A9EC-00DB62EB1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6C-4BFA-95D2-6BEAC1CDE3C6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C-4BFA-95D2-6BEAC1CDE3C6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C-4BFA-95D2-6BEAC1CDE3C6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C-4BFA-95D2-6BEAC1CDE3C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C-4BFA-95D2-6BEAC1CDE3C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C-4BFA-95D2-6BEAC1CDE3C6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C-4BFA-95D2-6BEAC1CDE3C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E6C-4BFA-95D2-6BEAC1CDE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93-45B9-A47A-355928C16CEB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3-45B9-A47A-355928C16CEB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93-45B9-A47A-355928C16CEB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3-45B9-A47A-355928C16CE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93-45B9-A47A-355928C16CE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3-45B9-A47A-355928C16CEB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93-45B9-A47A-355928C16CE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193-45B9-A47A-355928C1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21-4A25-817F-25EAA9C6692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21-4A25-817F-25EAA9C66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21-4A25-817F-25EAA9C66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62-4615-9845-4D76BDAE87A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62-4615-9845-4D76BDAE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762-4615-9845-4D76BDAE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69-41F4-B8EF-48C305983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7F9-4BCF-9B61-D55D561687FD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7F9-4BCF-9B61-D55D5616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F9-4BCF-9B61-D55D5616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A6-4310-97F5-DE15DCFE79D2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A6-4310-97F5-DE15DCFE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A6-4310-97F5-DE15DCFE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04-48A6-94C5-6908C86D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DF-41F5-9D4F-F7FD5AB3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7C-4836-B772-83653F288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1812436" name="Graf 1025">
          <a:extLst>
            <a:ext uri="{FF2B5EF4-FFF2-40B4-BE49-F238E27FC236}">
              <a16:creationId xmlns:a16="http://schemas.microsoft.com/office/drawing/2014/main" id="{00000000-0008-0000-0000-0000D4A71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1839253" name="Graf 1026">
          <a:extLst>
            <a:ext uri="{FF2B5EF4-FFF2-40B4-BE49-F238E27FC236}">
              <a16:creationId xmlns:a16="http://schemas.microsoft.com/office/drawing/2014/main" id="{00000000-0008-0000-0000-00009510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1839254" name="Graf 1027">
          <a:extLst>
            <a:ext uri="{FF2B5EF4-FFF2-40B4-BE49-F238E27FC236}">
              <a16:creationId xmlns:a16="http://schemas.microsoft.com/office/drawing/2014/main" id="{00000000-0008-0000-0000-00009610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579100" cy="37973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338582" name="Rectangle 7830">
          <a:extLst>
            <a:ext uri="{FF2B5EF4-FFF2-40B4-BE49-F238E27FC236}">
              <a16:creationId xmlns:a16="http://schemas.microsoft.com/office/drawing/2014/main" id="{00000000-0008-0000-0000-0000962A0500}"/>
            </a:ext>
          </a:extLst>
        </xdr:cNvPr>
        <xdr:cNvSpPr>
          <a:spLocks noChangeArrowheads="1"/>
        </xdr:cNvSpPr>
      </xdr:nvSpPr>
      <xdr:spPr bwMode="auto">
        <a:xfrm>
          <a:off x="520065" y="1323975"/>
          <a:ext cx="1461135" cy="70290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338566" name="Rectangle 7814">
          <a:extLst>
            <a:ext uri="{FF2B5EF4-FFF2-40B4-BE49-F238E27FC236}">
              <a16:creationId xmlns:a16="http://schemas.microsoft.com/office/drawing/2014/main" id="{00000000-0008-0000-0000-0000862A0500}"/>
            </a:ext>
          </a:extLst>
        </xdr:cNvPr>
        <xdr:cNvSpPr>
          <a:spLocks noChangeArrowheads="1"/>
        </xdr:cNvSpPr>
      </xdr:nvSpPr>
      <xdr:spPr bwMode="auto">
        <a:xfrm>
          <a:off x="576580" y="3162935"/>
          <a:ext cx="2558112" cy="42088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4" name="Rectangle 76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15240"/>
          <a:ext cx="10629900" cy="3878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5" name="Rectangle 76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59080" y="228600"/>
          <a:ext cx="10111740" cy="3451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6" name="Freeform 762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498080" y="960120"/>
          <a:ext cx="1684020" cy="1501140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7" name="Freeform 76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9166860" y="2438400"/>
          <a:ext cx="15240" cy="3048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8" name="Freeform 762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7490460" y="967740"/>
          <a:ext cx="1691640" cy="1493520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9" name="Freeform 762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7498080" y="944880"/>
          <a:ext cx="22860" cy="1524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0" name="Freeform 76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7513320" y="944880"/>
          <a:ext cx="1684020" cy="1501140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1" name="Freeform 763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7719060" y="944880"/>
          <a:ext cx="1691640" cy="1501140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2" name="Freeform 76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7711440" y="2438400"/>
          <a:ext cx="30480" cy="2286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3" name="Freeform 763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7711440" y="944880"/>
          <a:ext cx="1684020" cy="1501140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4" name="Freeform 763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9380220" y="944880"/>
          <a:ext cx="30480" cy="1524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15" name="Freeform 76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7726680" y="960120"/>
          <a:ext cx="1684020" cy="1501140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16" name="Freeform 76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EditPoints="1"/>
        </xdr:cNvSpPr>
      </xdr:nvSpPr>
      <xdr:spPr bwMode="auto">
        <a:xfrm>
          <a:off x="7597140" y="1417320"/>
          <a:ext cx="647700" cy="807720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17" name="Freeform 76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7879080" y="1661160"/>
          <a:ext cx="190500" cy="160020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18" name="Freeform 763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7879080" y="182118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19" name="Freeform 763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8069580" y="1821180"/>
          <a:ext cx="17526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0" name="Freeform 764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8069580" y="1661160"/>
          <a:ext cx="175260" cy="160020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1" name="Freeform 764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7581900" y="1912620"/>
          <a:ext cx="190500" cy="16764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2" name="Freeform 764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7581900" y="207264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3" name="Freeform 764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7772400" y="207264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4" name="Freeform 764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7772400" y="1912620"/>
          <a:ext cx="190500" cy="16764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25" name="Freeform 764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7901940" y="1684020"/>
          <a:ext cx="167640" cy="137160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26" name="Freeform 764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7901940" y="1821180"/>
          <a:ext cx="167640" cy="12954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27" name="Freeform 764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8069580" y="1821180"/>
          <a:ext cx="160020" cy="12954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28" name="Freeform 764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8069580" y="1684020"/>
          <a:ext cx="160020" cy="137160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29" name="Freeform 764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7597140" y="1935480"/>
          <a:ext cx="175260" cy="13716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0" name="Freeform 765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7597140" y="2072640"/>
          <a:ext cx="175260" cy="12954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1" name="Freeform 765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7772400" y="2072640"/>
          <a:ext cx="167640" cy="12954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2" name="Freeform 765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7772400" y="1935480"/>
          <a:ext cx="167640" cy="13716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3" name="Freeform 765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7597140" y="1424940"/>
          <a:ext cx="175260" cy="13716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4" name="Freeform 765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7597140" y="1554480"/>
          <a:ext cx="175260" cy="12954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35" name="Freeform 765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7772400" y="1554480"/>
          <a:ext cx="167640" cy="12954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36" name="Freeform 765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7772400" y="1424940"/>
          <a:ext cx="167640" cy="13716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37" name="Freeform 765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7581900" y="1402080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38" name="Freeform 765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7581900" y="1554480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39" name="Freeform 765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7772400" y="1554480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0" name="Freeform 766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7772400" y="1402080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1" name="Freeform 766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EditPoints="1"/>
        </xdr:cNvSpPr>
      </xdr:nvSpPr>
      <xdr:spPr bwMode="auto">
        <a:xfrm>
          <a:off x="8648700" y="1417320"/>
          <a:ext cx="655320" cy="807720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2" name="Freeform 766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8839200" y="1668780"/>
          <a:ext cx="175260" cy="152400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3" name="Freeform 766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8839200" y="1821180"/>
          <a:ext cx="17526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4" name="Freeform 766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8648700" y="182118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45" name="Freeform 766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8648700" y="166878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46" name="Freeform 766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9128760" y="192024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47" name="Freeform 766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9128760" y="207264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48" name="Freeform 766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8938260" y="2072640"/>
          <a:ext cx="190500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49" name="Freeform 766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8938260" y="1920240"/>
          <a:ext cx="190500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0" name="Freeform 767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8839200" y="1684020"/>
          <a:ext cx="160020" cy="137160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1" name="Freeform 767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8839200" y="1821180"/>
          <a:ext cx="160020" cy="12954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2" name="Freeform 767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8663940" y="1821180"/>
          <a:ext cx="175260" cy="12954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3" name="Freeform 767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8663940" y="1684020"/>
          <a:ext cx="175260" cy="137160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4" name="Freeform 767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9128760" y="1935480"/>
          <a:ext cx="167640" cy="13716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55" name="Freeform 767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9128760" y="2072640"/>
          <a:ext cx="167640" cy="12954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56" name="Freeform 767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8968740" y="2072640"/>
          <a:ext cx="160020" cy="12954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57" name="Freeform 767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8968740" y="1935480"/>
          <a:ext cx="160020" cy="13716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58" name="Freeform 767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9128760" y="1424940"/>
          <a:ext cx="167640" cy="13716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59" name="Freeform 767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9128760" y="1554480"/>
          <a:ext cx="167640" cy="12954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0" name="Freeform 768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8968740" y="1554480"/>
          <a:ext cx="160020" cy="13716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1" name="Freeform 768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8968740" y="1424940"/>
          <a:ext cx="160020" cy="12954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2" name="Freeform 768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/>
        </xdr:cNvSpPr>
      </xdr:nvSpPr>
      <xdr:spPr bwMode="auto">
        <a:xfrm>
          <a:off x="9128760" y="1402080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3" name="Freeform 768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/>
        </xdr:cNvSpPr>
      </xdr:nvSpPr>
      <xdr:spPr bwMode="auto">
        <a:xfrm>
          <a:off x="9128760" y="1554480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1839232" name="Freeform 7684">
          <a:extLst>
            <a:ext uri="{FF2B5EF4-FFF2-40B4-BE49-F238E27FC236}">
              <a16:creationId xmlns:a16="http://schemas.microsoft.com/office/drawing/2014/main" id="{00000000-0008-0000-0000-000080101C00}"/>
            </a:ext>
          </a:extLst>
        </xdr:cNvPr>
        <xdr:cNvSpPr>
          <a:spLocks/>
        </xdr:cNvSpPr>
      </xdr:nvSpPr>
      <xdr:spPr bwMode="auto">
        <a:xfrm>
          <a:off x="8938260" y="1554480"/>
          <a:ext cx="190500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1839233" name="Freeform 7685">
          <a:extLst>
            <a:ext uri="{FF2B5EF4-FFF2-40B4-BE49-F238E27FC236}">
              <a16:creationId xmlns:a16="http://schemas.microsoft.com/office/drawing/2014/main" id="{00000000-0008-0000-0000-000081101C00}"/>
            </a:ext>
          </a:extLst>
        </xdr:cNvPr>
        <xdr:cNvSpPr>
          <a:spLocks/>
        </xdr:cNvSpPr>
      </xdr:nvSpPr>
      <xdr:spPr bwMode="auto">
        <a:xfrm>
          <a:off x="8938260" y="1402080"/>
          <a:ext cx="190500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1839234" name="Freeform 7686">
          <a:extLst>
            <a:ext uri="{FF2B5EF4-FFF2-40B4-BE49-F238E27FC236}">
              <a16:creationId xmlns:a16="http://schemas.microsoft.com/office/drawing/2014/main" id="{00000000-0008-0000-0000-000082101C00}"/>
            </a:ext>
          </a:extLst>
        </xdr:cNvPr>
        <xdr:cNvSpPr>
          <a:spLocks noEditPoints="1"/>
        </xdr:cNvSpPr>
      </xdr:nvSpPr>
      <xdr:spPr bwMode="auto">
        <a:xfrm>
          <a:off x="8092440" y="2225040"/>
          <a:ext cx="716280" cy="365760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1839235" name="Freeform 7687">
          <a:extLst>
            <a:ext uri="{FF2B5EF4-FFF2-40B4-BE49-F238E27FC236}">
              <a16:creationId xmlns:a16="http://schemas.microsoft.com/office/drawing/2014/main" id="{00000000-0008-0000-0000-000083101C00}"/>
            </a:ext>
          </a:extLst>
        </xdr:cNvPr>
        <xdr:cNvSpPr>
          <a:spLocks/>
        </xdr:cNvSpPr>
      </xdr:nvSpPr>
      <xdr:spPr bwMode="auto">
        <a:xfrm>
          <a:off x="8107680" y="2567940"/>
          <a:ext cx="685800" cy="1524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1839236" name="Freeform 7688">
          <a:extLst>
            <a:ext uri="{FF2B5EF4-FFF2-40B4-BE49-F238E27FC236}">
              <a16:creationId xmlns:a16="http://schemas.microsoft.com/office/drawing/2014/main" id="{00000000-0008-0000-0000-000084101C00}"/>
            </a:ext>
          </a:extLst>
        </xdr:cNvPr>
        <xdr:cNvSpPr>
          <a:spLocks/>
        </xdr:cNvSpPr>
      </xdr:nvSpPr>
      <xdr:spPr bwMode="auto">
        <a:xfrm>
          <a:off x="8778240" y="2240280"/>
          <a:ext cx="2286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1839237" name="Freeform 7689">
          <a:extLst>
            <a:ext uri="{FF2B5EF4-FFF2-40B4-BE49-F238E27FC236}">
              <a16:creationId xmlns:a16="http://schemas.microsoft.com/office/drawing/2014/main" id="{00000000-0008-0000-0000-000085101C00}"/>
            </a:ext>
          </a:extLst>
        </xdr:cNvPr>
        <xdr:cNvSpPr>
          <a:spLocks/>
        </xdr:cNvSpPr>
      </xdr:nvSpPr>
      <xdr:spPr bwMode="auto">
        <a:xfrm>
          <a:off x="8107680" y="2240280"/>
          <a:ext cx="678180" cy="762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1839238" name="Freeform 7690">
          <a:extLst>
            <a:ext uri="{FF2B5EF4-FFF2-40B4-BE49-F238E27FC236}">
              <a16:creationId xmlns:a16="http://schemas.microsoft.com/office/drawing/2014/main" id="{00000000-0008-0000-0000-000086101C00}"/>
            </a:ext>
          </a:extLst>
        </xdr:cNvPr>
        <xdr:cNvSpPr>
          <a:spLocks/>
        </xdr:cNvSpPr>
      </xdr:nvSpPr>
      <xdr:spPr bwMode="auto">
        <a:xfrm>
          <a:off x="8107680" y="2247900"/>
          <a:ext cx="7620" cy="33528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1839239" name="Freeform 7691">
          <a:extLst>
            <a:ext uri="{FF2B5EF4-FFF2-40B4-BE49-F238E27FC236}">
              <a16:creationId xmlns:a16="http://schemas.microsoft.com/office/drawing/2014/main" id="{00000000-0008-0000-0000-000087101C00}"/>
            </a:ext>
          </a:extLst>
        </xdr:cNvPr>
        <xdr:cNvSpPr>
          <a:spLocks/>
        </xdr:cNvSpPr>
      </xdr:nvSpPr>
      <xdr:spPr bwMode="auto">
        <a:xfrm>
          <a:off x="8092440" y="2225040"/>
          <a:ext cx="7620" cy="365760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1839240" name="Freeform 7692">
          <a:extLst>
            <a:ext uri="{FF2B5EF4-FFF2-40B4-BE49-F238E27FC236}">
              <a16:creationId xmlns:a16="http://schemas.microsoft.com/office/drawing/2014/main" id="{00000000-0008-0000-0000-000088101C00}"/>
            </a:ext>
          </a:extLst>
        </xdr:cNvPr>
        <xdr:cNvSpPr>
          <a:spLocks/>
        </xdr:cNvSpPr>
      </xdr:nvSpPr>
      <xdr:spPr bwMode="auto">
        <a:xfrm>
          <a:off x="8092440" y="2583180"/>
          <a:ext cx="723900" cy="762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1839241" name="Freeform 7693">
          <a:extLst>
            <a:ext uri="{FF2B5EF4-FFF2-40B4-BE49-F238E27FC236}">
              <a16:creationId xmlns:a16="http://schemas.microsoft.com/office/drawing/2014/main" id="{00000000-0008-0000-0000-000089101C00}"/>
            </a:ext>
          </a:extLst>
        </xdr:cNvPr>
        <xdr:cNvSpPr>
          <a:spLocks/>
        </xdr:cNvSpPr>
      </xdr:nvSpPr>
      <xdr:spPr bwMode="auto">
        <a:xfrm>
          <a:off x="8808720" y="2217420"/>
          <a:ext cx="7620" cy="37338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1839242" name="Freeform 7694">
          <a:extLst>
            <a:ext uri="{FF2B5EF4-FFF2-40B4-BE49-F238E27FC236}">
              <a16:creationId xmlns:a16="http://schemas.microsoft.com/office/drawing/2014/main" id="{00000000-0008-0000-0000-00008A101C00}"/>
            </a:ext>
          </a:extLst>
        </xdr:cNvPr>
        <xdr:cNvSpPr>
          <a:spLocks/>
        </xdr:cNvSpPr>
      </xdr:nvSpPr>
      <xdr:spPr bwMode="auto">
        <a:xfrm>
          <a:off x="8092440" y="2217420"/>
          <a:ext cx="716280" cy="2286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1839243" name="Freeform 7695">
          <a:extLst>
            <a:ext uri="{FF2B5EF4-FFF2-40B4-BE49-F238E27FC236}">
              <a16:creationId xmlns:a16="http://schemas.microsoft.com/office/drawing/2014/main" id="{00000000-0008-0000-0000-00008B101C00}"/>
            </a:ext>
          </a:extLst>
        </xdr:cNvPr>
        <xdr:cNvSpPr>
          <a:spLocks noEditPoints="1"/>
        </xdr:cNvSpPr>
      </xdr:nvSpPr>
      <xdr:spPr bwMode="auto">
        <a:xfrm>
          <a:off x="8092440" y="1059180"/>
          <a:ext cx="716280" cy="37338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1839244" name="Freeform 7696">
          <a:extLst>
            <a:ext uri="{FF2B5EF4-FFF2-40B4-BE49-F238E27FC236}">
              <a16:creationId xmlns:a16="http://schemas.microsoft.com/office/drawing/2014/main" id="{00000000-0008-0000-0000-00008C101C00}"/>
            </a:ext>
          </a:extLst>
        </xdr:cNvPr>
        <xdr:cNvSpPr>
          <a:spLocks/>
        </xdr:cNvSpPr>
      </xdr:nvSpPr>
      <xdr:spPr bwMode="auto">
        <a:xfrm>
          <a:off x="8107680" y="1417320"/>
          <a:ext cx="685800" cy="762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1839245" name="Freeform 7697">
          <a:extLst>
            <a:ext uri="{FF2B5EF4-FFF2-40B4-BE49-F238E27FC236}">
              <a16:creationId xmlns:a16="http://schemas.microsoft.com/office/drawing/2014/main" id="{00000000-0008-0000-0000-00008D101C00}"/>
            </a:ext>
          </a:extLst>
        </xdr:cNvPr>
        <xdr:cNvSpPr>
          <a:spLocks/>
        </xdr:cNvSpPr>
      </xdr:nvSpPr>
      <xdr:spPr bwMode="auto">
        <a:xfrm>
          <a:off x="8778240" y="1082040"/>
          <a:ext cx="22860" cy="33528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1839246" name="Freeform 7698">
          <a:extLst>
            <a:ext uri="{FF2B5EF4-FFF2-40B4-BE49-F238E27FC236}">
              <a16:creationId xmlns:a16="http://schemas.microsoft.com/office/drawing/2014/main" id="{00000000-0008-0000-0000-00008E101C00}"/>
            </a:ext>
          </a:extLst>
        </xdr:cNvPr>
        <xdr:cNvSpPr>
          <a:spLocks/>
        </xdr:cNvSpPr>
      </xdr:nvSpPr>
      <xdr:spPr bwMode="auto">
        <a:xfrm>
          <a:off x="8107680" y="1082040"/>
          <a:ext cx="678180" cy="1524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1839247" name="Freeform 7699">
          <a:extLst>
            <a:ext uri="{FF2B5EF4-FFF2-40B4-BE49-F238E27FC236}">
              <a16:creationId xmlns:a16="http://schemas.microsoft.com/office/drawing/2014/main" id="{00000000-0008-0000-0000-00008F101C00}"/>
            </a:ext>
          </a:extLst>
        </xdr:cNvPr>
        <xdr:cNvSpPr>
          <a:spLocks/>
        </xdr:cNvSpPr>
      </xdr:nvSpPr>
      <xdr:spPr bwMode="auto">
        <a:xfrm>
          <a:off x="8107680" y="1082040"/>
          <a:ext cx="762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1839248" name="Freeform 7700">
          <a:extLst>
            <a:ext uri="{FF2B5EF4-FFF2-40B4-BE49-F238E27FC236}">
              <a16:creationId xmlns:a16="http://schemas.microsoft.com/office/drawing/2014/main" id="{00000000-0008-0000-0000-000090101C00}"/>
            </a:ext>
          </a:extLst>
        </xdr:cNvPr>
        <xdr:cNvSpPr>
          <a:spLocks/>
        </xdr:cNvSpPr>
      </xdr:nvSpPr>
      <xdr:spPr bwMode="auto">
        <a:xfrm>
          <a:off x="8092440" y="1059180"/>
          <a:ext cx="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1839249" name="Freeform 7701">
          <a:extLst>
            <a:ext uri="{FF2B5EF4-FFF2-40B4-BE49-F238E27FC236}">
              <a16:creationId xmlns:a16="http://schemas.microsoft.com/office/drawing/2014/main" id="{00000000-0008-0000-0000-000091101C00}"/>
            </a:ext>
          </a:extLst>
        </xdr:cNvPr>
        <xdr:cNvSpPr>
          <a:spLocks/>
        </xdr:cNvSpPr>
      </xdr:nvSpPr>
      <xdr:spPr bwMode="auto">
        <a:xfrm>
          <a:off x="8092440" y="1432560"/>
          <a:ext cx="723900" cy="1524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1839250" name="Freeform 7702">
          <a:extLst>
            <a:ext uri="{FF2B5EF4-FFF2-40B4-BE49-F238E27FC236}">
              <a16:creationId xmlns:a16="http://schemas.microsoft.com/office/drawing/2014/main" id="{00000000-0008-0000-0000-000092101C00}"/>
            </a:ext>
          </a:extLst>
        </xdr:cNvPr>
        <xdr:cNvSpPr>
          <a:spLocks/>
        </xdr:cNvSpPr>
      </xdr:nvSpPr>
      <xdr:spPr bwMode="auto">
        <a:xfrm>
          <a:off x="8808720" y="1059180"/>
          <a:ext cx="7620" cy="37338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1839251" name="Freeform 7703">
          <a:extLst>
            <a:ext uri="{FF2B5EF4-FFF2-40B4-BE49-F238E27FC236}">
              <a16:creationId xmlns:a16="http://schemas.microsoft.com/office/drawing/2014/main" id="{00000000-0008-0000-0000-000093101C00}"/>
            </a:ext>
          </a:extLst>
        </xdr:cNvPr>
        <xdr:cNvSpPr>
          <a:spLocks/>
        </xdr:cNvSpPr>
      </xdr:nvSpPr>
      <xdr:spPr bwMode="auto">
        <a:xfrm>
          <a:off x="8092440" y="1059180"/>
          <a:ext cx="716280" cy="1524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1839252" name="Freeform 7704">
          <a:extLst>
            <a:ext uri="{FF2B5EF4-FFF2-40B4-BE49-F238E27FC236}">
              <a16:creationId xmlns:a16="http://schemas.microsoft.com/office/drawing/2014/main" id="{00000000-0008-0000-0000-000094101C00}"/>
            </a:ext>
          </a:extLst>
        </xdr:cNvPr>
        <xdr:cNvSpPr>
          <a:spLocks noEditPoints="1"/>
        </xdr:cNvSpPr>
      </xdr:nvSpPr>
      <xdr:spPr bwMode="auto">
        <a:xfrm>
          <a:off x="7490460" y="944880"/>
          <a:ext cx="1920240" cy="192786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1839255" name="Freeform 7705">
          <a:extLst>
            <a:ext uri="{FF2B5EF4-FFF2-40B4-BE49-F238E27FC236}">
              <a16:creationId xmlns:a16="http://schemas.microsoft.com/office/drawing/2014/main" id="{00000000-0008-0000-0000-000097101C00}"/>
            </a:ext>
          </a:extLst>
        </xdr:cNvPr>
        <xdr:cNvSpPr>
          <a:spLocks/>
        </xdr:cNvSpPr>
      </xdr:nvSpPr>
      <xdr:spPr bwMode="auto">
        <a:xfrm>
          <a:off x="7490460" y="1851660"/>
          <a:ext cx="960120" cy="1028700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1839256" name="Freeform 7706">
          <a:extLst>
            <a:ext uri="{FF2B5EF4-FFF2-40B4-BE49-F238E27FC236}">
              <a16:creationId xmlns:a16="http://schemas.microsoft.com/office/drawing/2014/main" id="{00000000-0008-0000-0000-000098101C00}"/>
            </a:ext>
          </a:extLst>
        </xdr:cNvPr>
        <xdr:cNvSpPr>
          <a:spLocks/>
        </xdr:cNvSpPr>
      </xdr:nvSpPr>
      <xdr:spPr bwMode="auto">
        <a:xfrm>
          <a:off x="7490460" y="937260"/>
          <a:ext cx="7620" cy="914400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1839257" name="Freeform 7707">
          <a:extLst>
            <a:ext uri="{FF2B5EF4-FFF2-40B4-BE49-F238E27FC236}">
              <a16:creationId xmlns:a16="http://schemas.microsoft.com/office/drawing/2014/main" id="{00000000-0008-0000-0000-000099101C00}"/>
            </a:ext>
          </a:extLst>
        </xdr:cNvPr>
        <xdr:cNvSpPr>
          <a:spLocks/>
        </xdr:cNvSpPr>
      </xdr:nvSpPr>
      <xdr:spPr bwMode="auto">
        <a:xfrm>
          <a:off x="7490460" y="937260"/>
          <a:ext cx="1920240" cy="762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1839258" name="Freeform 7708">
          <a:extLst>
            <a:ext uri="{FF2B5EF4-FFF2-40B4-BE49-F238E27FC236}">
              <a16:creationId xmlns:a16="http://schemas.microsoft.com/office/drawing/2014/main" id="{00000000-0008-0000-0000-00009A101C00}"/>
            </a:ext>
          </a:extLst>
        </xdr:cNvPr>
        <xdr:cNvSpPr>
          <a:spLocks/>
        </xdr:cNvSpPr>
      </xdr:nvSpPr>
      <xdr:spPr bwMode="auto">
        <a:xfrm>
          <a:off x="9410700" y="944880"/>
          <a:ext cx="0" cy="906780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1839259" name="Freeform 7709">
          <a:extLst>
            <a:ext uri="{FF2B5EF4-FFF2-40B4-BE49-F238E27FC236}">
              <a16:creationId xmlns:a16="http://schemas.microsoft.com/office/drawing/2014/main" id="{00000000-0008-0000-0000-00009B101C00}"/>
            </a:ext>
          </a:extLst>
        </xdr:cNvPr>
        <xdr:cNvSpPr>
          <a:spLocks/>
        </xdr:cNvSpPr>
      </xdr:nvSpPr>
      <xdr:spPr bwMode="auto">
        <a:xfrm>
          <a:off x="8450580" y="1851660"/>
          <a:ext cx="960120" cy="1028700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1839260" name="Freeform 7710">
          <a:extLst>
            <a:ext uri="{FF2B5EF4-FFF2-40B4-BE49-F238E27FC236}">
              <a16:creationId xmlns:a16="http://schemas.microsoft.com/office/drawing/2014/main" id="{00000000-0008-0000-0000-00009C101C00}"/>
            </a:ext>
          </a:extLst>
        </xdr:cNvPr>
        <xdr:cNvSpPr>
          <a:spLocks/>
        </xdr:cNvSpPr>
      </xdr:nvSpPr>
      <xdr:spPr bwMode="auto">
        <a:xfrm>
          <a:off x="7581900" y="2194560"/>
          <a:ext cx="868680" cy="670560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1839261" name="Freeform 7711">
          <a:extLst>
            <a:ext uri="{FF2B5EF4-FFF2-40B4-BE49-F238E27FC236}">
              <a16:creationId xmlns:a16="http://schemas.microsoft.com/office/drawing/2014/main" id="{00000000-0008-0000-0000-00009D101C00}"/>
            </a:ext>
          </a:extLst>
        </xdr:cNvPr>
        <xdr:cNvSpPr>
          <a:spLocks/>
        </xdr:cNvSpPr>
      </xdr:nvSpPr>
      <xdr:spPr bwMode="auto">
        <a:xfrm>
          <a:off x="7498080" y="1851660"/>
          <a:ext cx="9144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1839262" name="Freeform 7712">
          <a:extLst>
            <a:ext uri="{FF2B5EF4-FFF2-40B4-BE49-F238E27FC236}">
              <a16:creationId xmlns:a16="http://schemas.microsoft.com/office/drawing/2014/main" id="{00000000-0008-0000-0000-00009E101C00}"/>
            </a:ext>
          </a:extLst>
        </xdr:cNvPr>
        <xdr:cNvSpPr>
          <a:spLocks/>
        </xdr:cNvSpPr>
      </xdr:nvSpPr>
      <xdr:spPr bwMode="auto">
        <a:xfrm>
          <a:off x="7498080" y="960120"/>
          <a:ext cx="22860" cy="891540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1839263" name="Freeform 7713">
          <a:extLst>
            <a:ext uri="{FF2B5EF4-FFF2-40B4-BE49-F238E27FC236}">
              <a16:creationId xmlns:a16="http://schemas.microsoft.com/office/drawing/2014/main" id="{00000000-0008-0000-0000-00009F101C00}"/>
            </a:ext>
          </a:extLst>
        </xdr:cNvPr>
        <xdr:cNvSpPr>
          <a:spLocks/>
        </xdr:cNvSpPr>
      </xdr:nvSpPr>
      <xdr:spPr bwMode="auto">
        <a:xfrm>
          <a:off x="7513320" y="960120"/>
          <a:ext cx="1882140" cy="762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1839264" name="Freeform 7714">
          <a:extLst>
            <a:ext uri="{FF2B5EF4-FFF2-40B4-BE49-F238E27FC236}">
              <a16:creationId xmlns:a16="http://schemas.microsoft.com/office/drawing/2014/main" id="{00000000-0008-0000-0000-0000A0101C00}"/>
            </a:ext>
          </a:extLst>
        </xdr:cNvPr>
        <xdr:cNvSpPr>
          <a:spLocks/>
        </xdr:cNvSpPr>
      </xdr:nvSpPr>
      <xdr:spPr bwMode="auto">
        <a:xfrm>
          <a:off x="9372600" y="967740"/>
          <a:ext cx="22860" cy="883920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839265" name="Freeform 7715">
          <a:extLst>
            <a:ext uri="{FF2B5EF4-FFF2-40B4-BE49-F238E27FC236}">
              <a16:creationId xmlns:a16="http://schemas.microsoft.com/office/drawing/2014/main" id="{00000000-0008-0000-0000-0000A1101C00}"/>
            </a:ext>
          </a:extLst>
        </xdr:cNvPr>
        <xdr:cNvSpPr>
          <a:spLocks/>
        </xdr:cNvSpPr>
      </xdr:nvSpPr>
      <xdr:spPr bwMode="auto">
        <a:xfrm>
          <a:off x="9311640" y="1851660"/>
          <a:ext cx="8382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839266" name="Freeform 7716">
          <a:extLst>
            <a:ext uri="{FF2B5EF4-FFF2-40B4-BE49-F238E27FC236}">
              <a16:creationId xmlns:a16="http://schemas.microsoft.com/office/drawing/2014/main" id="{00000000-0008-0000-0000-0000A2101C00}"/>
            </a:ext>
          </a:extLst>
        </xdr:cNvPr>
        <xdr:cNvSpPr>
          <a:spLocks/>
        </xdr:cNvSpPr>
      </xdr:nvSpPr>
      <xdr:spPr bwMode="auto">
        <a:xfrm>
          <a:off x="8450580" y="2194560"/>
          <a:ext cx="876300" cy="670560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839267" name="Freeform 7717">
          <a:extLst>
            <a:ext uri="{FF2B5EF4-FFF2-40B4-BE49-F238E27FC236}">
              <a16:creationId xmlns:a16="http://schemas.microsoft.com/office/drawing/2014/main" id="{00000000-0008-0000-0000-0000A3101C00}"/>
            </a:ext>
          </a:extLst>
        </xdr:cNvPr>
        <xdr:cNvSpPr>
          <a:spLocks/>
        </xdr:cNvSpPr>
      </xdr:nvSpPr>
      <xdr:spPr bwMode="auto">
        <a:xfrm>
          <a:off x="8641080" y="3307080"/>
          <a:ext cx="762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839268" name="Freeform 7718">
          <a:extLst>
            <a:ext uri="{FF2B5EF4-FFF2-40B4-BE49-F238E27FC236}">
              <a16:creationId xmlns:a16="http://schemas.microsoft.com/office/drawing/2014/main" id="{00000000-0008-0000-0000-0000A4101C00}"/>
            </a:ext>
          </a:extLst>
        </xdr:cNvPr>
        <xdr:cNvSpPr>
          <a:spLocks/>
        </xdr:cNvSpPr>
      </xdr:nvSpPr>
      <xdr:spPr bwMode="auto">
        <a:xfrm>
          <a:off x="8244840" y="3307080"/>
          <a:ext cx="762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839269" name="Freeform 7719">
          <a:extLst>
            <a:ext uri="{FF2B5EF4-FFF2-40B4-BE49-F238E27FC236}">
              <a16:creationId xmlns:a16="http://schemas.microsoft.com/office/drawing/2014/main" id="{00000000-0008-0000-0000-0000A5101C00}"/>
            </a:ext>
          </a:extLst>
        </xdr:cNvPr>
        <xdr:cNvSpPr>
          <a:spLocks/>
        </xdr:cNvSpPr>
      </xdr:nvSpPr>
      <xdr:spPr bwMode="auto">
        <a:xfrm>
          <a:off x="8389620" y="3116580"/>
          <a:ext cx="15240" cy="6096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839270" name="Freeform 7720">
          <a:extLst>
            <a:ext uri="{FF2B5EF4-FFF2-40B4-BE49-F238E27FC236}">
              <a16:creationId xmlns:a16="http://schemas.microsoft.com/office/drawing/2014/main" id="{00000000-0008-0000-0000-0000A6101C00}"/>
            </a:ext>
          </a:extLst>
        </xdr:cNvPr>
        <xdr:cNvSpPr>
          <a:spLocks/>
        </xdr:cNvSpPr>
      </xdr:nvSpPr>
      <xdr:spPr bwMode="auto">
        <a:xfrm>
          <a:off x="8389620" y="3040380"/>
          <a:ext cx="6096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839271" name="Freeform 7721">
          <a:extLst>
            <a:ext uri="{FF2B5EF4-FFF2-40B4-BE49-F238E27FC236}">
              <a16:creationId xmlns:a16="http://schemas.microsoft.com/office/drawing/2014/main" id="{00000000-0008-0000-0000-0000A7101C00}"/>
            </a:ext>
          </a:extLst>
        </xdr:cNvPr>
        <xdr:cNvSpPr>
          <a:spLocks/>
        </xdr:cNvSpPr>
      </xdr:nvSpPr>
      <xdr:spPr bwMode="auto">
        <a:xfrm>
          <a:off x="8450580" y="3040380"/>
          <a:ext cx="6096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839272" name="Freeform 7722">
          <a:extLst>
            <a:ext uri="{FF2B5EF4-FFF2-40B4-BE49-F238E27FC236}">
              <a16:creationId xmlns:a16="http://schemas.microsoft.com/office/drawing/2014/main" id="{00000000-0008-0000-0000-0000A8101C00}"/>
            </a:ext>
          </a:extLst>
        </xdr:cNvPr>
        <xdr:cNvSpPr>
          <a:spLocks/>
        </xdr:cNvSpPr>
      </xdr:nvSpPr>
      <xdr:spPr bwMode="auto">
        <a:xfrm>
          <a:off x="8488680" y="3116580"/>
          <a:ext cx="22860" cy="6096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839273" name="Freeform 7723">
          <a:extLst>
            <a:ext uri="{FF2B5EF4-FFF2-40B4-BE49-F238E27FC236}">
              <a16:creationId xmlns:a16="http://schemas.microsoft.com/office/drawing/2014/main" id="{00000000-0008-0000-0000-0000A9101C00}"/>
            </a:ext>
          </a:extLst>
        </xdr:cNvPr>
        <xdr:cNvSpPr>
          <a:spLocks/>
        </xdr:cNvSpPr>
      </xdr:nvSpPr>
      <xdr:spPr bwMode="auto">
        <a:xfrm>
          <a:off x="8260080" y="3101340"/>
          <a:ext cx="762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839274" name="Freeform 7724">
          <a:extLst>
            <a:ext uri="{FF2B5EF4-FFF2-40B4-BE49-F238E27FC236}">
              <a16:creationId xmlns:a16="http://schemas.microsoft.com/office/drawing/2014/main" id="{00000000-0008-0000-0000-0000AA101C00}"/>
            </a:ext>
          </a:extLst>
        </xdr:cNvPr>
        <xdr:cNvSpPr>
          <a:spLocks/>
        </xdr:cNvSpPr>
      </xdr:nvSpPr>
      <xdr:spPr bwMode="auto">
        <a:xfrm>
          <a:off x="8625840" y="3101340"/>
          <a:ext cx="762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839275" name="Freeform 7725">
          <a:extLst>
            <a:ext uri="{FF2B5EF4-FFF2-40B4-BE49-F238E27FC236}">
              <a16:creationId xmlns:a16="http://schemas.microsoft.com/office/drawing/2014/main" id="{00000000-0008-0000-0000-0000AB101C00}"/>
            </a:ext>
          </a:extLst>
        </xdr:cNvPr>
        <xdr:cNvSpPr>
          <a:spLocks/>
        </xdr:cNvSpPr>
      </xdr:nvSpPr>
      <xdr:spPr bwMode="auto">
        <a:xfrm>
          <a:off x="8206740" y="3063240"/>
          <a:ext cx="106680" cy="2286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839276" name="Freeform 7726">
          <a:extLst>
            <a:ext uri="{FF2B5EF4-FFF2-40B4-BE49-F238E27FC236}">
              <a16:creationId xmlns:a16="http://schemas.microsoft.com/office/drawing/2014/main" id="{00000000-0008-0000-0000-0000AC101C00}"/>
            </a:ext>
          </a:extLst>
        </xdr:cNvPr>
        <xdr:cNvSpPr>
          <a:spLocks/>
        </xdr:cNvSpPr>
      </xdr:nvSpPr>
      <xdr:spPr bwMode="auto">
        <a:xfrm>
          <a:off x="8587740" y="3063240"/>
          <a:ext cx="106680" cy="762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839277" name="Freeform 7727">
          <a:extLst>
            <a:ext uri="{FF2B5EF4-FFF2-40B4-BE49-F238E27FC236}">
              <a16:creationId xmlns:a16="http://schemas.microsoft.com/office/drawing/2014/main" id="{00000000-0008-0000-0000-0000AD101C00}"/>
            </a:ext>
          </a:extLst>
        </xdr:cNvPr>
        <xdr:cNvSpPr>
          <a:spLocks/>
        </xdr:cNvSpPr>
      </xdr:nvSpPr>
      <xdr:spPr bwMode="auto">
        <a:xfrm>
          <a:off x="8351520" y="2948940"/>
          <a:ext cx="4572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839278" name="Freeform 7728">
          <a:extLst>
            <a:ext uri="{FF2B5EF4-FFF2-40B4-BE49-F238E27FC236}">
              <a16:creationId xmlns:a16="http://schemas.microsoft.com/office/drawing/2014/main" id="{00000000-0008-0000-0000-0000AE101C00}"/>
            </a:ext>
          </a:extLst>
        </xdr:cNvPr>
        <xdr:cNvSpPr>
          <a:spLocks/>
        </xdr:cNvSpPr>
      </xdr:nvSpPr>
      <xdr:spPr bwMode="auto">
        <a:xfrm>
          <a:off x="8397240" y="2948940"/>
          <a:ext cx="114300" cy="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839279" name="Freeform 7729">
          <a:extLst>
            <a:ext uri="{FF2B5EF4-FFF2-40B4-BE49-F238E27FC236}">
              <a16:creationId xmlns:a16="http://schemas.microsoft.com/office/drawing/2014/main" id="{00000000-0008-0000-0000-0000AF101C00}"/>
            </a:ext>
          </a:extLst>
        </xdr:cNvPr>
        <xdr:cNvSpPr>
          <a:spLocks/>
        </xdr:cNvSpPr>
      </xdr:nvSpPr>
      <xdr:spPr bwMode="auto">
        <a:xfrm>
          <a:off x="8488680" y="2948940"/>
          <a:ext cx="60960" cy="7620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839280" name="Freeform 7730">
          <a:extLst>
            <a:ext uri="{FF2B5EF4-FFF2-40B4-BE49-F238E27FC236}">
              <a16:creationId xmlns:a16="http://schemas.microsoft.com/office/drawing/2014/main" id="{00000000-0008-0000-0000-0000B0101C00}"/>
            </a:ext>
          </a:extLst>
        </xdr:cNvPr>
        <xdr:cNvSpPr>
          <a:spLocks/>
        </xdr:cNvSpPr>
      </xdr:nvSpPr>
      <xdr:spPr bwMode="auto">
        <a:xfrm>
          <a:off x="8351520" y="3009900"/>
          <a:ext cx="190500" cy="1524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839281" name="Freeform 7731">
          <a:extLst>
            <a:ext uri="{FF2B5EF4-FFF2-40B4-BE49-F238E27FC236}">
              <a16:creationId xmlns:a16="http://schemas.microsoft.com/office/drawing/2014/main" id="{00000000-0008-0000-0000-0000B1101C00}"/>
            </a:ext>
          </a:extLst>
        </xdr:cNvPr>
        <xdr:cNvSpPr>
          <a:spLocks/>
        </xdr:cNvSpPr>
      </xdr:nvSpPr>
      <xdr:spPr bwMode="auto">
        <a:xfrm>
          <a:off x="8199120" y="3078480"/>
          <a:ext cx="15240" cy="9906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839282" name="Freeform 7732">
          <a:extLst>
            <a:ext uri="{FF2B5EF4-FFF2-40B4-BE49-F238E27FC236}">
              <a16:creationId xmlns:a16="http://schemas.microsoft.com/office/drawing/2014/main" id="{00000000-0008-0000-0000-0000B2101C00}"/>
            </a:ext>
          </a:extLst>
        </xdr:cNvPr>
        <xdr:cNvSpPr>
          <a:spLocks/>
        </xdr:cNvSpPr>
      </xdr:nvSpPr>
      <xdr:spPr bwMode="auto">
        <a:xfrm>
          <a:off x="8206740" y="3009900"/>
          <a:ext cx="68580" cy="6096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839283" name="Freeform 7733">
          <a:extLst>
            <a:ext uri="{FF2B5EF4-FFF2-40B4-BE49-F238E27FC236}">
              <a16:creationId xmlns:a16="http://schemas.microsoft.com/office/drawing/2014/main" id="{00000000-0008-0000-0000-0000B3101C00}"/>
            </a:ext>
          </a:extLst>
        </xdr:cNvPr>
        <xdr:cNvSpPr>
          <a:spLocks/>
        </xdr:cNvSpPr>
      </xdr:nvSpPr>
      <xdr:spPr bwMode="auto">
        <a:xfrm>
          <a:off x="8260080" y="3009900"/>
          <a:ext cx="60960" cy="6096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839284" name="Freeform 7734">
          <a:extLst>
            <a:ext uri="{FF2B5EF4-FFF2-40B4-BE49-F238E27FC236}">
              <a16:creationId xmlns:a16="http://schemas.microsoft.com/office/drawing/2014/main" id="{00000000-0008-0000-0000-0000B4101C00}"/>
            </a:ext>
          </a:extLst>
        </xdr:cNvPr>
        <xdr:cNvSpPr>
          <a:spLocks/>
        </xdr:cNvSpPr>
      </xdr:nvSpPr>
      <xdr:spPr bwMode="auto">
        <a:xfrm>
          <a:off x="8313420" y="3078480"/>
          <a:ext cx="7620" cy="9906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839285" name="Freeform 7735">
          <a:extLst>
            <a:ext uri="{FF2B5EF4-FFF2-40B4-BE49-F238E27FC236}">
              <a16:creationId xmlns:a16="http://schemas.microsoft.com/office/drawing/2014/main" id="{00000000-0008-0000-0000-0000B5101C00}"/>
            </a:ext>
          </a:extLst>
        </xdr:cNvPr>
        <xdr:cNvSpPr>
          <a:spLocks/>
        </xdr:cNvSpPr>
      </xdr:nvSpPr>
      <xdr:spPr bwMode="auto">
        <a:xfrm>
          <a:off x="8679180" y="3078480"/>
          <a:ext cx="22860" cy="9906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839286" name="Freeform 7736">
          <a:extLst>
            <a:ext uri="{FF2B5EF4-FFF2-40B4-BE49-F238E27FC236}">
              <a16:creationId xmlns:a16="http://schemas.microsoft.com/office/drawing/2014/main" id="{00000000-0008-0000-0000-0000B6101C00}"/>
            </a:ext>
          </a:extLst>
        </xdr:cNvPr>
        <xdr:cNvSpPr>
          <a:spLocks/>
        </xdr:cNvSpPr>
      </xdr:nvSpPr>
      <xdr:spPr bwMode="auto">
        <a:xfrm>
          <a:off x="8625840" y="3009900"/>
          <a:ext cx="68580" cy="6096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839287" name="Freeform 7737">
          <a:extLst>
            <a:ext uri="{FF2B5EF4-FFF2-40B4-BE49-F238E27FC236}">
              <a16:creationId xmlns:a16="http://schemas.microsoft.com/office/drawing/2014/main" id="{00000000-0008-0000-0000-0000B7101C00}"/>
            </a:ext>
          </a:extLst>
        </xdr:cNvPr>
        <xdr:cNvSpPr>
          <a:spLocks/>
        </xdr:cNvSpPr>
      </xdr:nvSpPr>
      <xdr:spPr bwMode="auto">
        <a:xfrm>
          <a:off x="8580120" y="3025140"/>
          <a:ext cx="60960" cy="5334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839288" name="Freeform 7738">
          <a:extLst>
            <a:ext uri="{FF2B5EF4-FFF2-40B4-BE49-F238E27FC236}">
              <a16:creationId xmlns:a16="http://schemas.microsoft.com/office/drawing/2014/main" id="{00000000-0008-0000-0000-0000B8101C00}"/>
            </a:ext>
          </a:extLst>
        </xdr:cNvPr>
        <xdr:cNvSpPr>
          <a:spLocks/>
        </xdr:cNvSpPr>
      </xdr:nvSpPr>
      <xdr:spPr bwMode="auto">
        <a:xfrm>
          <a:off x="8580120" y="3078480"/>
          <a:ext cx="15240" cy="9906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839289" name="Freeform 7739">
          <a:extLst>
            <a:ext uri="{FF2B5EF4-FFF2-40B4-BE49-F238E27FC236}">
              <a16:creationId xmlns:a16="http://schemas.microsoft.com/office/drawing/2014/main" id="{00000000-0008-0000-0000-0000B9101C00}"/>
            </a:ext>
          </a:extLst>
        </xdr:cNvPr>
        <xdr:cNvSpPr>
          <a:spLocks/>
        </xdr:cNvSpPr>
      </xdr:nvSpPr>
      <xdr:spPr bwMode="auto">
        <a:xfrm>
          <a:off x="8366760" y="3025140"/>
          <a:ext cx="762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839290" name="Freeform 7740">
          <a:extLst>
            <a:ext uri="{FF2B5EF4-FFF2-40B4-BE49-F238E27FC236}">
              <a16:creationId xmlns:a16="http://schemas.microsoft.com/office/drawing/2014/main" id="{00000000-0008-0000-0000-0000BA101C00}"/>
            </a:ext>
          </a:extLst>
        </xdr:cNvPr>
        <xdr:cNvSpPr>
          <a:spLocks/>
        </xdr:cNvSpPr>
      </xdr:nvSpPr>
      <xdr:spPr bwMode="auto">
        <a:xfrm>
          <a:off x="8519160" y="3025140"/>
          <a:ext cx="2286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839291" name="Freeform 7741">
          <a:extLst>
            <a:ext uri="{FF2B5EF4-FFF2-40B4-BE49-F238E27FC236}">
              <a16:creationId xmlns:a16="http://schemas.microsoft.com/office/drawing/2014/main" id="{00000000-0008-0000-0000-0000BB101C00}"/>
            </a:ext>
          </a:extLst>
        </xdr:cNvPr>
        <xdr:cNvSpPr>
          <a:spLocks/>
        </xdr:cNvSpPr>
      </xdr:nvSpPr>
      <xdr:spPr bwMode="auto">
        <a:xfrm>
          <a:off x="8450580" y="3200400"/>
          <a:ext cx="281940" cy="762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839292" name="Freeform 7742">
          <a:extLst>
            <a:ext uri="{FF2B5EF4-FFF2-40B4-BE49-F238E27FC236}">
              <a16:creationId xmlns:a16="http://schemas.microsoft.com/office/drawing/2014/main" id="{00000000-0008-0000-0000-0000BC101C00}"/>
            </a:ext>
          </a:extLst>
        </xdr:cNvPr>
        <xdr:cNvSpPr>
          <a:spLocks/>
        </xdr:cNvSpPr>
      </xdr:nvSpPr>
      <xdr:spPr bwMode="auto">
        <a:xfrm>
          <a:off x="8717280" y="3169920"/>
          <a:ext cx="7620" cy="4572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839293" name="Freeform 7743">
          <a:extLst>
            <a:ext uri="{FF2B5EF4-FFF2-40B4-BE49-F238E27FC236}">
              <a16:creationId xmlns:a16="http://schemas.microsoft.com/office/drawing/2014/main" id="{00000000-0008-0000-0000-0000BD101C00}"/>
            </a:ext>
          </a:extLst>
        </xdr:cNvPr>
        <xdr:cNvSpPr>
          <a:spLocks/>
        </xdr:cNvSpPr>
      </xdr:nvSpPr>
      <xdr:spPr bwMode="auto">
        <a:xfrm>
          <a:off x="8168640" y="3169920"/>
          <a:ext cx="563880" cy="762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839294" name="Freeform 7744">
          <a:extLst>
            <a:ext uri="{FF2B5EF4-FFF2-40B4-BE49-F238E27FC236}">
              <a16:creationId xmlns:a16="http://schemas.microsoft.com/office/drawing/2014/main" id="{00000000-0008-0000-0000-0000BE101C00}"/>
            </a:ext>
          </a:extLst>
        </xdr:cNvPr>
        <xdr:cNvSpPr>
          <a:spLocks/>
        </xdr:cNvSpPr>
      </xdr:nvSpPr>
      <xdr:spPr bwMode="auto">
        <a:xfrm>
          <a:off x="8168640" y="3177540"/>
          <a:ext cx="762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839295" name="Freeform 7745">
          <a:extLst>
            <a:ext uri="{FF2B5EF4-FFF2-40B4-BE49-F238E27FC236}">
              <a16:creationId xmlns:a16="http://schemas.microsoft.com/office/drawing/2014/main" id="{00000000-0008-0000-0000-0000BF101C00}"/>
            </a:ext>
          </a:extLst>
        </xdr:cNvPr>
        <xdr:cNvSpPr>
          <a:spLocks/>
        </xdr:cNvSpPr>
      </xdr:nvSpPr>
      <xdr:spPr bwMode="auto">
        <a:xfrm>
          <a:off x="8176260" y="3200400"/>
          <a:ext cx="266700" cy="762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812416" name="Freeform 7746">
          <a:extLst>
            <a:ext uri="{FF2B5EF4-FFF2-40B4-BE49-F238E27FC236}">
              <a16:creationId xmlns:a16="http://schemas.microsoft.com/office/drawing/2014/main" id="{00000000-0008-0000-0000-0000C0A71B00}"/>
            </a:ext>
          </a:extLst>
        </xdr:cNvPr>
        <xdr:cNvSpPr>
          <a:spLocks/>
        </xdr:cNvSpPr>
      </xdr:nvSpPr>
      <xdr:spPr bwMode="auto">
        <a:xfrm>
          <a:off x="8107680" y="3215640"/>
          <a:ext cx="99060" cy="213360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812417" name="Freeform 7747">
          <a:extLst>
            <a:ext uri="{FF2B5EF4-FFF2-40B4-BE49-F238E27FC236}">
              <a16:creationId xmlns:a16="http://schemas.microsoft.com/office/drawing/2014/main" id="{00000000-0008-0000-0000-0000C1A71B00}"/>
            </a:ext>
          </a:extLst>
        </xdr:cNvPr>
        <xdr:cNvSpPr>
          <a:spLocks/>
        </xdr:cNvSpPr>
      </xdr:nvSpPr>
      <xdr:spPr bwMode="auto">
        <a:xfrm>
          <a:off x="8122920" y="3421380"/>
          <a:ext cx="160020" cy="1524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812418" name="Freeform 7748">
          <a:extLst>
            <a:ext uri="{FF2B5EF4-FFF2-40B4-BE49-F238E27FC236}">
              <a16:creationId xmlns:a16="http://schemas.microsoft.com/office/drawing/2014/main" id="{00000000-0008-0000-0000-0000C2A71B00}"/>
            </a:ext>
          </a:extLst>
        </xdr:cNvPr>
        <xdr:cNvSpPr>
          <a:spLocks/>
        </xdr:cNvSpPr>
      </xdr:nvSpPr>
      <xdr:spPr bwMode="auto">
        <a:xfrm>
          <a:off x="8260080" y="3215640"/>
          <a:ext cx="198120" cy="213360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812419" name="Freeform 7749">
          <a:extLst>
            <a:ext uri="{FF2B5EF4-FFF2-40B4-BE49-F238E27FC236}">
              <a16:creationId xmlns:a16="http://schemas.microsoft.com/office/drawing/2014/main" id="{00000000-0008-0000-0000-0000C3A71B00}"/>
            </a:ext>
          </a:extLst>
        </xdr:cNvPr>
        <xdr:cNvSpPr>
          <a:spLocks/>
        </xdr:cNvSpPr>
      </xdr:nvSpPr>
      <xdr:spPr bwMode="auto">
        <a:xfrm>
          <a:off x="8450580" y="3223260"/>
          <a:ext cx="175260" cy="205740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812420" name="Freeform 7750">
          <a:extLst>
            <a:ext uri="{FF2B5EF4-FFF2-40B4-BE49-F238E27FC236}">
              <a16:creationId xmlns:a16="http://schemas.microsoft.com/office/drawing/2014/main" id="{00000000-0008-0000-0000-0000C4A71B00}"/>
            </a:ext>
          </a:extLst>
        </xdr:cNvPr>
        <xdr:cNvSpPr>
          <a:spLocks/>
        </xdr:cNvSpPr>
      </xdr:nvSpPr>
      <xdr:spPr bwMode="auto">
        <a:xfrm>
          <a:off x="8625840" y="3421380"/>
          <a:ext cx="175260" cy="1524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812421" name="Freeform 7751">
          <a:extLst>
            <a:ext uri="{FF2B5EF4-FFF2-40B4-BE49-F238E27FC236}">
              <a16:creationId xmlns:a16="http://schemas.microsoft.com/office/drawing/2014/main" id="{00000000-0008-0000-0000-0000C5A71B00}"/>
            </a:ext>
          </a:extLst>
        </xdr:cNvPr>
        <xdr:cNvSpPr>
          <a:spLocks/>
        </xdr:cNvSpPr>
      </xdr:nvSpPr>
      <xdr:spPr bwMode="auto">
        <a:xfrm>
          <a:off x="8686800" y="3215640"/>
          <a:ext cx="99060" cy="213360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812422" name="Freeform 7752">
          <a:extLst>
            <a:ext uri="{FF2B5EF4-FFF2-40B4-BE49-F238E27FC236}">
              <a16:creationId xmlns:a16="http://schemas.microsoft.com/office/drawing/2014/main" id="{00000000-0008-0000-0000-0000C6A71B00}"/>
            </a:ext>
          </a:extLst>
        </xdr:cNvPr>
        <xdr:cNvSpPr>
          <a:spLocks/>
        </xdr:cNvSpPr>
      </xdr:nvSpPr>
      <xdr:spPr bwMode="auto">
        <a:xfrm>
          <a:off x="8366760" y="3291840"/>
          <a:ext cx="160020" cy="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812423" name="Freeform 7753">
          <a:extLst>
            <a:ext uri="{FF2B5EF4-FFF2-40B4-BE49-F238E27FC236}">
              <a16:creationId xmlns:a16="http://schemas.microsoft.com/office/drawing/2014/main" id="{00000000-0008-0000-0000-0000C7A71B00}"/>
            </a:ext>
          </a:extLst>
        </xdr:cNvPr>
        <xdr:cNvSpPr>
          <a:spLocks/>
        </xdr:cNvSpPr>
      </xdr:nvSpPr>
      <xdr:spPr bwMode="auto">
        <a:xfrm>
          <a:off x="8435340" y="3223260"/>
          <a:ext cx="22860" cy="9906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812424" name="Freeform 7754">
          <a:extLst>
            <a:ext uri="{FF2B5EF4-FFF2-40B4-BE49-F238E27FC236}">
              <a16:creationId xmlns:a16="http://schemas.microsoft.com/office/drawing/2014/main" id="{00000000-0008-0000-0000-0000C8A71B00}"/>
            </a:ext>
          </a:extLst>
        </xdr:cNvPr>
        <xdr:cNvSpPr>
          <a:spLocks/>
        </xdr:cNvSpPr>
      </xdr:nvSpPr>
      <xdr:spPr bwMode="auto">
        <a:xfrm>
          <a:off x="8503920" y="3268980"/>
          <a:ext cx="15240" cy="5334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812425" name="Freeform 7755">
          <a:extLst>
            <a:ext uri="{FF2B5EF4-FFF2-40B4-BE49-F238E27FC236}">
              <a16:creationId xmlns:a16="http://schemas.microsoft.com/office/drawing/2014/main" id="{00000000-0008-0000-0000-0000C9A71B00}"/>
            </a:ext>
          </a:extLst>
        </xdr:cNvPr>
        <xdr:cNvSpPr>
          <a:spLocks/>
        </xdr:cNvSpPr>
      </xdr:nvSpPr>
      <xdr:spPr bwMode="auto">
        <a:xfrm>
          <a:off x="8389620" y="3268980"/>
          <a:ext cx="7620" cy="5334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812426" name="Freeform 7756">
          <a:extLst>
            <a:ext uri="{FF2B5EF4-FFF2-40B4-BE49-F238E27FC236}">
              <a16:creationId xmlns:a16="http://schemas.microsoft.com/office/drawing/2014/main" id="{00000000-0008-0000-0000-0000CAA71B00}"/>
            </a:ext>
          </a:extLst>
        </xdr:cNvPr>
        <xdr:cNvSpPr>
          <a:spLocks noEditPoints="1"/>
        </xdr:cNvSpPr>
      </xdr:nvSpPr>
      <xdr:spPr bwMode="auto">
        <a:xfrm>
          <a:off x="6591300" y="304800"/>
          <a:ext cx="3710940" cy="2933700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812427" name="Freeform 7757">
          <a:extLst>
            <a:ext uri="{FF2B5EF4-FFF2-40B4-BE49-F238E27FC236}">
              <a16:creationId xmlns:a16="http://schemas.microsoft.com/office/drawing/2014/main" id="{00000000-0008-0000-0000-0000CBA71B00}"/>
            </a:ext>
          </a:extLst>
        </xdr:cNvPr>
        <xdr:cNvSpPr>
          <a:spLocks/>
        </xdr:cNvSpPr>
      </xdr:nvSpPr>
      <xdr:spPr bwMode="auto">
        <a:xfrm>
          <a:off x="7726680" y="2948940"/>
          <a:ext cx="297180" cy="28956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812428" name="Freeform 7758">
          <a:extLst>
            <a:ext uri="{FF2B5EF4-FFF2-40B4-BE49-F238E27FC236}">
              <a16:creationId xmlns:a16="http://schemas.microsoft.com/office/drawing/2014/main" id="{00000000-0008-0000-0000-0000CCA71B00}"/>
            </a:ext>
          </a:extLst>
        </xdr:cNvPr>
        <xdr:cNvSpPr>
          <a:spLocks/>
        </xdr:cNvSpPr>
      </xdr:nvSpPr>
      <xdr:spPr bwMode="auto">
        <a:xfrm>
          <a:off x="7772400" y="3101340"/>
          <a:ext cx="121920" cy="10668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812429" name="Freeform 7759">
          <a:extLst>
            <a:ext uri="{FF2B5EF4-FFF2-40B4-BE49-F238E27FC236}">
              <a16:creationId xmlns:a16="http://schemas.microsoft.com/office/drawing/2014/main" id="{00000000-0008-0000-0000-0000CDA71B00}"/>
            </a:ext>
          </a:extLst>
        </xdr:cNvPr>
        <xdr:cNvSpPr>
          <a:spLocks/>
        </xdr:cNvSpPr>
      </xdr:nvSpPr>
      <xdr:spPr bwMode="auto">
        <a:xfrm>
          <a:off x="7810500" y="2979420"/>
          <a:ext cx="12954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812430" name="Freeform 7760">
          <a:extLst>
            <a:ext uri="{FF2B5EF4-FFF2-40B4-BE49-F238E27FC236}">
              <a16:creationId xmlns:a16="http://schemas.microsoft.com/office/drawing/2014/main" id="{00000000-0008-0000-0000-0000CEA71B00}"/>
            </a:ext>
          </a:extLst>
        </xdr:cNvPr>
        <xdr:cNvSpPr>
          <a:spLocks/>
        </xdr:cNvSpPr>
      </xdr:nvSpPr>
      <xdr:spPr bwMode="auto">
        <a:xfrm>
          <a:off x="6819900" y="899160"/>
          <a:ext cx="38100" cy="9906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812431" name="Freeform 7761">
          <a:extLst>
            <a:ext uri="{FF2B5EF4-FFF2-40B4-BE49-F238E27FC236}">
              <a16:creationId xmlns:a16="http://schemas.microsoft.com/office/drawing/2014/main" id="{00000000-0008-0000-0000-0000CFA71B00}"/>
            </a:ext>
          </a:extLst>
        </xdr:cNvPr>
        <xdr:cNvSpPr>
          <a:spLocks/>
        </xdr:cNvSpPr>
      </xdr:nvSpPr>
      <xdr:spPr bwMode="auto">
        <a:xfrm>
          <a:off x="7231380" y="502920"/>
          <a:ext cx="472440" cy="358140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812432" name="Freeform 7762">
          <a:extLst>
            <a:ext uri="{FF2B5EF4-FFF2-40B4-BE49-F238E27FC236}">
              <a16:creationId xmlns:a16="http://schemas.microsoft.com/office/drawing/2014/main" id="{00000000-0008-0000-0000-0000D0A71B00}"/>
            </a:ext>
          </a:extLst>
        </xdr:cNvPr>
        <xdr:cNvSpPr>
          <a:spLocks/>
        </xdr:cNvSpPr>
      </xdr:nvSpPr>
      <xdr:spPr bwMode="auto">
        <a:xfrm>
          <a:off x="7033260" y="716280"/>
          <a:ext cx="350520" cy="281940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812433" name="Freeform 7763">
          <a:extLst>
            <a:ext uri="{FF2B5EF4-FFF2-40B4-BE49-F238E27FC236}">
              <a16:creationId xmlns:a16="http://schemas.microsoft.com/office/drawing/2014/main" id="{00000000-0008-0000-0000-0000D1A71B00}"/>
            </a:ext>
          </a:extLst>
        </xdr:cNvPr>
        <xdr:cNvSpPr>
          <a:spLocks/>
        </xdr:cNvSpPr>
      </xdr:nvSpPr>
      <xdr:spPr bwMode="auto">
        <a:xfrm>
          <a:off x="6804660" y="899160"/>
          <a:ext cx="388620" cy="28194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812434" name="Freeform 7764">
          <a:extLst>
            <a:ext uri="{FF2B5EF4-FFF2-40B4-BE49-F238E27FC236}">
              <a16:creationId xmlns:a16="http://schemas.microsoft.com/office/drawing/2014/main" id="{00000000-0008-0000-0000-0000D2A71B00}"/>
            </a:ext>
          </a:extLst>
        </xdr:cNvPr>
        <xdr:cNvSpPr>
          <a:spLocks/>
        </xdr:cNvSpPr>
      </xdr:nvSpPr>
      <xdr:spPr bwMode="auto">
        <a:xfrm>
          <a:off x="6659880" y="1120140"/>
          <a:ext cx="403860" cy="37338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812435" name="Freeform 7765">
          <a:extLst>
            <a:ext uri="{FF2B5EF4-FFF2-40B4-BE49-F238E27FC236}">
              <a16:creationId xmlns:a16="http://schemas.microsoft.com/office/drawing/2014/main" id="{00000000-0008-0000-0000-0000D3A71B00}"/>
            </a:ext>
          </a:extLst>
        </xdr:cNvPr>
        <xdr:cNvSpPr>
          <a:spLocks/>
        </xdr:cNvSpPr>
      </xdr:nvSpPr>
      <xdr:spPr bwMode="auto">
        <a:xfrm>
          <a:off x="6591300" y="1432560"/>
          <a:ext cx="350520" cy="327660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812437" name="Freeform 7766">
          <a:extLst>
            <a:ext uri="{FF2B5EF4-FFF2-40B4-BE49-F238E27FC236}">
              <a16:creationId xmlns:a16="http://schemas.microsoft.com/office/drawing/2014/main" id="{00000000-0008-0000-0000-0000D5A71B00}"/>
            </a:ext>
          </a:extLst>
        </xdr:cNvPr>
        <xdr:cNvSpPr>
          <a:spLocks/>
        </xdr:cNvSpPr>
      </xdr:nvSpPr>
      <xdr:spPr bwMode="auto">
        <a:xfrm>
          <a:off x="6591300" y="1760220"/>
          <a:ext cx="32004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812438" name="Freeform 7767">
          <a:extLst>
            <a:ext uri="{FF2B5EF4-FFF2-40B4-BE49-F238E27FC236}">
              <a16:creationId xmlns:a16="http://schemas.microsoft.com/office/drawing/2014/main" id="{00000000-0008-0000-0000-0000D6A71B00}"/>
            </a:ext>
          </a:extLst>
        </xdr:cNvPr>
        <xdr:cNvSpPr>
          <a:spLocks/>
        </xdr:cNvSpPr>
      </xdr:nvSpPr>
      <xdr:spPr bwMode="auto">
        <a:xfrm>
          <a:off x="6614160" y="1958340"/>
          <a:ext cx="327660" cy="25908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812439" name="Freeform 7768">
          <a:extLst>
            <a:ext uri="{FF2B5EF4-FFF2-40B4-BE49-F238E27FC236}">
              <a16:creationId xmlns:a16="http://schemas.microsoft.com/office/drawing/2014/main" id="{00000000-0008-0000-0000-0000D7A71B00}"/>
            </a:ext>
          </a:extLst>
        </xdr:cNvPr>
        <xdr:cNvSpPr>
          <a:spLocks/>
        </xdr:cNvSpPr>
      </xdr:nvSpPr>
      <xdr:spPr bwMode="auto">
        <a:xfrm>
          <a:off x="6797040" y="2255520"/>
          <a:ext cx="731520" cy="746760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812440" name="Freeform 7769">
          <a:extLst>
            <a:ext uri="{FF2B5EF4-FFF2-40B4-BE49-F238E27FC236}">
              <a16:creationId xmlns:a16="http://schemas.microsoft.com/office/drawing/2014/main" id="{00000000-0008-0000-0000-0000D8A71B00}"/>
            </a:ext>
          </a:extLst>
        </xdr:cNvPr>
        <xdr:cNvSpPr>
          <a:spLocks/>
        </xdr:cNvSpPr>
      </xdr:nvSpPr>
      <xdr:spPr bwMode="auto">
        <a:xfrm>
          <a:off x="6850380" y="2400300"/>
          <a:ext cx="137160" cy="8382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812441" name="Freeform 7770">
          <a:extLst>
            <a:ext uri="{FF2B5EF4-FFF2-40B4-BE49-F238E27FC236}">
              <a16:creationId xmlns:a16="http://schemas.microsoft.com/office/drawing/2014/main" id="{00000000-0008-0000-0000-0000D9A71B00}"/>
            </a:ext>
          </a:extLst>
        </xdr:cNvPr>
        <xdr:cNvSpPr>
          <a:spLocks/>
        </xdr:cNvSpPr>
      </xdr:nvSpPr>
      <xdr:spPr bwMode="auto">
        <a:xfrm>
          <a:off x="7231380" y="2819400"/>
          <a:ext cx="144780" cy="12192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812442" name="Freeform 7771">
          <a:extLst>
            <a:ext uri="{FF2B5EF4-FFF2-40B4-BE49-F238E27FC236}">
              <a16:creationId xmlns:a16="http://schemas.microsoft.com/office/drawing/2014/main" id="{00000000-0008-0000-0000-0000DAA71B00}"/>
            </a:ext>
          </a:extLst>
        </xdr:cNvPr>
        <xdr:cNvSpPr>
          <a:spLocks/>
        </xdr:cNvSpPr>
      </xdr:nvSpPr>
      <xdr:spPr bwMode="auto">
        <a:xfrm>
          <a:off x="7345680" y="2849880"/>
          <a:ext cx="396240" cy="32004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812443" name="Freeform 7772">
          <a:extLst>
            <a:ext uri="{FF2B5EF4-FFF2-40B4-BE49-F238E27FC236}">
              <a16:creationId xmlns:a16="http://schemas.microsoft.com/office/drawing/2014/main" id="{00000000-0008-0000-0000-0000DBA71B00}"/>
            </a:ext>
          </a:extLst>
        </xdr:cNvPr>
        <xdr:cNvSpPr>
          <a:spLocks/>
        </xdr:cNvSpPr>
      </xdr:nvSpPr>
      <xdr:spPr bwMode="auto">
        <a:xfrm>
          <a:off x="8915400" y="2926080"/>
          <a:ext cx="320040" cy="29718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812444" name="Freeform 7773">
          <a:extLst>
            <a:ext uri="{FF2B5EF4-FFF2-40B4-BE49-F238E27FC236}">
              <a16:creationId xmlns:a16="http://schemas.microsoft.com/office/drawing/2014/main" id="{00000000-0008-0000-0000-0000DCA71B00}"/>
            </a:ext>
          </a:extLst>
        </xdr:cNvPr>
        <xdr:cNvSpPr>
          <a:spLocks/>
        </xdr:cNvSpPr>
      </xdr:nvSpPr>
      <xdr:spPr bwMode="auto">
        <a:xfrm>
          <a:off x="9235440" y="2872740"/>
          <a:ext cx="312420" cy="27432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812445" name="Freeform 7774">
          <a:extLst>
            <a:ext uri="{FF2B5EF4-FFF2-40B4-BE49-F238E27FC236}">
              <a16:creationId xmlns:a16="http://schemas.microsoft.com/office/drawing/2014/main" id="{00000000-0008-0000-0000-0000DDA71B00}"/>
            </a:ext>
          </a:extLst>
        </xdr:cNvPr>
        <xdr:cNvSpPr>
          <a:spLocks/>
        </xdr:cNvSpPr>
      </xdr:nvSpPr>
      <xdr:spPr bwMode="auto">
        <a:xfrm>
          <a:off x="9311640" y="2659380"/>
          <a:ext cx="350520" cy="28956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812446" name="Freeform 7775">
          <a:extLst>
            <a:ext uri="{FF2B5EF4-FFF2-40B4-BE49-F238E27FC236}">
              <a16:creationId xmlns:a16="http://schemas.microsoft.com/office/drawing/2014/main" id="{00000000-0008-0000-0000-0000DEA71B00}"/>
            </a:ext>
          </a:extLst>
        </xdr:cNvPr>
        <xdr:cNvSpPr>
          <a:spLocks/>
        </xdr:cNvSpPr>
      </xdr:nvSpPr>
      <xdr:spPr bwMode="auto">
        <a:xfrm>
          <a:off x="9502140" y="2804160"/>
          <a:ext cx="121920" cy="10668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812447" name="Freeform 7776">
          <a:extLst>
            <a:ext uri="{FF2B5EF4-FFF2-40B4-BE49-F238E27FC236}">
              <a16:creationId xmlns:a16="http://schemas.microsoft.com/office/drawing/2014/main" id="{00000000-0008-0000-0000-0000DFA71B00}"/>
            </a:ext>
          </a:extLst>
        </xdr:cNvPr>
        <xdr:cNvSpPr>
          <a:spLocks/>
        </xdr:cNvSpPr>
      </xdr:nvSpPr>
      <xdr:spPr bwMode="auto">
        <a:xfrm>
          <a:off x="9570720" y="2522220"/>
          <a:ext cx="381000" cy="236220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812448" name="Freeform 7777">
          <a:extLst>
            <a:ext uri="{FF2B5EF4-FFF2-40B4-BE49-F238E27FC236}">
              <a16:creationId xmlns:a16="http://schemas.microsoft.com/office/drawing/2014/main" id="{00000000-0008-0000-0000-0000E0A71B00}"/>
            </a:ext>
          </a:extLst>
        </xdr:cNvPr>
        <xdr:cNvSpPr>
          <a:spLocks/>
        </xdr:cNvSpPr>
      </xdr:nvSpPr>
      <xdr:spPr bwMode="auto">
        <a:xfrm>
          <a:off x="9753600" y="2392680"/>
          <a:ext cx="304800" cy="213360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812449" name="Freeform 7778">
          <a:extLst>
            <a:ext uri="{FF2B5EF4-FFF2-40B4-BE49-F238E27FC236}">
              <a16:creationId xmlns:a16="http://schemas.microsoft.com/office/drawing/2014/main" id="{00000000-0008-0000-0000-0000E1A71B00}"/>
            </a:ext>
          </a:extLst>
        </xdr:cNvPr>
        <xdr:cNvSpPr>
          <a:spLocks/>
        </xdr:cNvSpPr>
      </xdr:nvSpPr>
      <xdr:spPr bwMode="auto">
        <a:xfrm>
          <a:off x="9829800" y="2263140"/>
          <a:ext cx="342900" cy="19812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812450" name="Freeform 7779">
          <a:extLst>
            <a:ext uri="{FF2B5EF4-FFF2-40B4-BE49-F238E27FC236}">
              <a16:creationId xmlns:a16="http://schemas.microsoft.com/office/drawing/2014/main" id="{00000000-0008-0000-0000-0000E2A71B00}"/>
            </a:ext>
          </a:extLst>
        </xdr:cNvPr>
        <xdr:cNvSpPr>
          <a:spLocks/>
        </xdr:cNvSpPr>
      </xdr:nvSpPr>
      <xdr:spPr bwMode="auto">
        <a:xfrm>
          <a:off x="9906000" y="2087880"/>
          <a:ext cx="365760" cy="25908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812451" name="Freeform 7780">
          <a:extLst>
            <a:ext uri="{FF2B5EF4-FFF2-40B4-BE49-F238E27FC236}">
              <a16:creationId xmlns:a16="http://schemas.microsoft.com/office/drawing/2014/main" id="{00000000-0008-0000-0000-0000E3A71B00}"/>
            </a:ext>
          </a:extLst>
        </xdr:cNvPr>
        <xdr:cNvSpPr>
          <a:spLocks/>
        </xdr:cNvSpPr>
      </xdr:nvSpPr>
      <xdr:spPr bwMode="auto">
        <a:xfrm>
          <a:off x="10111740" y="1897380"/>
          <a:ext cx="137160" cy="8382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812452" name="Freeform 7781">
          <a:extLst>
            <a:ext uri="{FF2B5EF4-FFF2-40B4-BE49-F238E27FC236}">
              <a16:creationId xmlns:a16="http://schemas.microsoft.com/office/drawing/2014/main" id="{00000000-0008-0000-0000-0000E4A71B00}"/>
            </a:ext>
          </a:extLst>
        </xdr:cNvPr>
        <xdr:cNvSpPr>
          <a:spLocks/>
        </xdr:cNvSpPr>
      </xdr:nvSpPr>
      <xdr:spPr bwMode="auto">
        <a:xfrm>
          <a:off x="9951720" y="1607820"/>
          <a:ext cx="350520" cy="464820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812453" name="Freeform 7782">
          <a:extLst>
            <a:ext uri="{FF2B5EF4-FFF2-40B4-BE49-F238E27FC236}">
              <a16:creationId xmlns:a16="http://schemas.microsoft.com/office/drawing/2014/main" id="{00000000-0008-0000-0000-0000E5A71B00}"/>
            </a:ext>
          </a:extLst>
        </xdr:cNvPr>
        <xdr:cNvSpPr>
          <a:spLocks/>
        </xdr:cNvSpPr>
      </xdr:nvSpPr>
      <xdr:spPr bwMode="auto">
        <a:xfrm>
          <a:off x="10142220" y="1668780"/>
          <a:ext cx="144780" cy="91440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812454" name="Freeform 7783">
          <a:extLst>
            <a:ext uri="{FF2B5EF4-FFF2-40B4-BE49-F238E27FC236}">
              <a16:creationId xmlns:a16="http://schemas.microsoft.com/office/drawing/2014/main" id="{00000000-0008-0000-0000-0000E6A71B00}"/>
            </a:ext>
          </a:extLst>
        </xdr:cNvPr>
        <xdr:cNvSpPr>
          <a:spLocks/>
        </xdr:cNvSpPr>
      </xdr:nvSpPr>
      <xdr:spPr bwMode="auto">
        <a:xfrm>
          <a:off x="9921240" y="1356360"/>
          <a:ext cx="335280" cy="23622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812455" name="Freeform 7784">
          <a:extLst>
            <a:ext uri="{FF2B5EF4-FFF2-40B4-BE49-F238E27FC236}">
              <a16:creationId xmlns:a16="http://schemas.microsoft.com/office/drawing/2014/main" id="{00000000-0008-0000-0000-0000E7A71B00}"/>
            </a:ext>
          </a:extLst>
        </xdr:cNvPr>
        <xdr:cNvSpPr>
          <a:spLocks/>
        </xdr:cNvSpPr>
      </xdr:nvSpPr>
      <xdr:spPr bwMode="auto">
        <a:xfrm>
          <a:off x="10111740" y="1432560"/>
          <a:ext cx="137160" cy="8382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812456" name="Freeform 7785">
          <a:extLst>
            <a:ext uri="{FF2B5EF4-FFF2-40B4-BE49-F238E27FC236}">
              <a16:creationId xmlns:a16="http://schemas.microsoft.com/office/drawing/2014/main" id="{00000000-0008-0000-0000-0000E8A71B00}"/>
            </a:ext>
          </a:extLst>
        </xdr:cNvPr>
        <xdr:cNvSpPr>
          <a:spLocks/>
        </xdr:cNvSpPr>
      </xdr:nvSpPr>
      <xdr:spPr bwMode="auto">
        <a:xfrm>
          <a:off x="9974580" y="1455420"/>
          <a:ext cx="129540" cy="10668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812457" name="Freeform 7786">
          <a:extLst>
            <a:ext uri="{FF2B5EF4-FFF2-40B4-BE49-F238E27FC236}">
              <a16:creationId xmlns:a16="http://schemas.microsoft.com/office/drawing/2014/main" id="{00000000-0008-0000-0000-0000E9A71B00}"/>
            </a:ext>
          </a:extLst>
        </xdr:cNvPr>
        <xdr:cNvSpPr>
          <a:spLocks/>
        </xdr:cNvSpPr>
      </xdr:nvSpPr>
      <xdr:spPr bwMode="auto">
        <a:xfrm>
          <a:off x="9791700" y="967740"/>
          <a:ext cx="365760" cy="25146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812458" name="Freeform 7787">
          <a:extLst>
            <a:ext uri="{FF2B5EF4-FFF2-40B4-BE49-F238E27FC236}">
              <a16:creationId xmlns:a16="http://schemas.microsoft.com/office/drawing/2014/main" id="{00000000-0008-0000-0000-0000EAA71B00}"/>
            </a:ext>
          </a:extLst>
        </xdr:cNvPr>
        <xdr:cNvSpPr>
          <a:spLocks/>
        </xdr:cNvSpPr>
      </xdr:nvSpPr>
      <xdr:spPr bwMode="auto">
        <a:xfrm>
          <a:off x="9547860" y="670560"/>
          <a:ext cx="350520" cy="266700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812459" name="Freeform 7788">
          <a:extLst>
            <a:ext uri="{FF2B5EF4-FFF2-40B4-BE49-F238E27FC236}">
              <a16:creationId xmlns:a16="http://schemas.microsoft.com/office/drawing/2014/main" id="{00000000-0008-0000-0000-0000EBA71B00}"/>
            </a:ext>
          </a:extLst>
        </xdr:cNvPr>
        <xdr:cNvSpPr>
          <a:spLocks/>
        </xdr:cNvSpPr>
      </xdr:nvSpPr>
      <xdr:spPr bwMode="auto">
        <a:xfrm>
          <a:off x="9258300" y="541020"/>
          <a:ext cx="335280" cy="28194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812460" name="Freeform 7789">
          <a:extLst>
            <a:ext uri="{FF2B5EF4-FFF2-40B4-BE49-F238E27FC236}">
              <a16:creationId xmlns:a16="http://schemas.microsoft.com/office/drawing/2014/main" id="{00000000-0008-0000-0000-0000ECA71B00}"/>
            </a:ext>
          </a:extLst>
        </xdr:cNvPr>
        <xdr:cNvSpPr>
          <a:spLocks/>
        </xdr:cNvSpPr>
      </xdr:nvSpPr>
      <xdr:spPr bwMode="auto">
        <a:xfrm>
          <a:off x="9304020" y="563880"/>
          <a:ext cx="251460" cy="23622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812461" name="Freeform 7790">
          <a:extLst>
            <a:ext uri="{FF2B5EF4-FFF2-40B4-BE49-F238E27FC236}">
              <a16:creationId xmlns:a16="http://schemas.microsoft.com/office/drawing/2014/main" id="{00000000-0008-0000-0000-0000EDA71B00}"/>
            </a:ext>
          </a:extLst>
        </xdr:cNvPr>
        <xdr:cNvSpPr>
          <a:spLocks/>
        </xdr:cNvSpPr>
      </xdr:nvSpPr>
      <xdr:spPr bwMode="auto">
        <a:xfrm>
          <a:off x="8938260" y="381000"/>
          <a:ext cx="304800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812462" name="Freeform 7791">
          <a:extLst>
            <a:ext uri="{FF2B5EF4-FFF2-40B4-BE49-F238E27FC236}">
              <a16:creationId xmlns:a16="http://schemas.microsoft.com/office/drawing/2014/main" id="{00000000-0008-0000-0000-0000EEA71B00}"/>
            </a:ext>
          </a:extLst>
        </xdr:cNvPr>
        <xdr:cNvSpPr>
          <a:spLocks/>
        </xdr:cNvSpPr>
      </xdr:nvSpPr>
      <xdr:spPr bwMode="auto">
        <a:xfrm>
          <a:off x="9075420" y="434340"/>
          <a:ext cx="12192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812463" name="Freeform 7792">
          <a:extLst>
            <a:ext uri="{FF2B5EF4-FFF2-40B4-BE49-F238E27FC236}">
              <a16:creationId xmlns:a16="http://schemas.microsoft.com/office/drawing/2014/main" id="{00000000-0008-0000-0000-0000EFA71B00}"/>
            </a:ext>
          </a:extLst>
        </xdr:cNvPr>
        <xdr:cNvSpPr>
          <a:spLocks/>
        </xdr:cNvSpPr>
      </xdr:nvSpPr>
      <xdr:spPr bwMode="auto">
        <a:xfrm>
          <a:off x="8709660" y="327660"/>
          <a:ext cx="259080" cy="28956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812464" name="Freeform 7793">
          <a:extLst>
            <a:ext uri="{FF2B5EF4-FFF2-40B4-BE49-F238E27FC236}">
              <a16:creationId xmlns:a16="http://schemas.microsoft.com/office/drawing/2014/main" id="{00000000-0008-0000-0000-0000F0A71B00}"/>
            </a:ext>
          </a:extLst>
        </xdr:cNvPr>
        <xdr:cNvSpPr>
          <a:spLocks/>
        </xdr:cNvSpPr>
      </xdr:nvSpPr>
      <xdr:spPr bwMode="auto">
        <a:xfrm>
          <a:off x="854964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812465" name="Freeform 7794">
          <a:extLst>
            <a:ext uri="{FF2B5EF4-FFF2-40B4-BE49-F238E27FC236}">
              <a16:creationId xmlns:a16="http://schemas.microsoft.com/office/drawing/2014/main" id="{00000000-0008-0000-0000-0000F1A71B00}"/>
            </a:ext>
          </a:extLst>
        </xdr:cNvPr>
        <xdr:cNvSpPr>
          <a:spLocks/>
        </xdr:cNvSpPr>
      </xdr:nvSpPr>
      <xdr:spPr bwMode="auto">
        <a:xfrm>
          <a:off x="8298180" y="304800"/>
          <a:ext cx="243840" cy="25908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12466" name="Freeform 7795">
          <a:extLst>
            <a:ext uri="{FF2B5EF4-FFF2-40B4-BE49-F238E27FC236}">
              <a16:creationId xmlns:a16="http://schemas.microsoft.com/office/drawing/2014/main" id="{00000000-0008-0000-0000-0000F2A71B00}"/>
            </a:ext>
          </a:extLst>
        </xdr:cNvPr>
        <xdr:cNvSpPr>
          <a:spLocks/>
        </xdr:cNvSpPr>
      </xdr:nvSpPr>
      <xdr:spPr bwMode="auto">
        <a:xfrm>
          <a:off x="7962900" y="327660"/>
          <a:ext cx="327660" cy="28956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2467" name="Freeform 7796">
          <a:extLst>
            <a:ext uri="{FF2B5EF4-FFF2-40B4-BE49-F238E27FC236}">
              <a16:creationId xmlns:a16="http://schemas.microsoft.com/office/drawing/2014/main" id="{00000000-0008-0000-0000-0000F3A71B00}"/>
            </a:ext>
          </a:extLst>
        </xdr:cNvPr>
        <xdr:cNvSpPr>
          <a:spLocks/>
        </xdr:cNvSpPr>
      </xdr:nvSpPr>
      <xdr:spPr bwMode="auto">
        <a:xfrm>
          <a:off x="8039100" y="381000"/>
          <a:ext cx="99060" cy="10668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12468" name="Freeform 7797">
          <a:extLst>
            <a:ext uri="{FF2B5EF4-FFF2-40B4-BE49-F238E27FC236}">
              <a16:creationId xmlns:a16="http://schemas.microsoft.com/office/drawing/2014/main" id="{00000000-0008-0000-0000-0000F4A71B00}"/>
            </a:ext>
          </a:extLst>
        </xdr:cNvPr>
        <xdr:cNvSpPr>
          <a:spLocks/>
        </xdr:cNvSpPr>
      </xdr:nvSpPr>
      <xdr:spPr bwMode="auto">
        <a:xfrm>
          <a:off x="7688580" y="388620"/>
          <a:ext cx="259080" cy="28194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12469" name="Rectangle 7798">
          <a:extLst>
            <a:ext uri="{FF2B5EF4-FFF2-40B4-BE49-F238E27FC236}">
              <a16:creationId xmlns:a16="http://schemas.microsoft.com/office/drawing/2014/main" id="{00000000-0008-0000-0000-0000F5A71B00}"/>
            </a:ext>
          </a:extLst>
        </xdr:cNvPr>
        <xdr:cNvSpPr>
          <a:spLocks noChangeArrowheads="1"/>
        </xdr:cNvSpPr>
      </xdr:nvSpPr>
      <xdr:spPr bwMode="auto">
        <a:xfrm>
          <a:off x="541020" y="48006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12470" name="Rectangle 7799">
          <a:extLst>
            <a:ext uri="{FF2B5EF4-FFF2-40B4-BE49-F238E27FC236}">
              <a16:creationId xmlns:a16="http://schemas.microsoft.com/office/drawing/2014/main" id="{00000000-0008-0000-0000-0000F6A71B00}"/>
            </a:ext>
          </a:extLst>
        </xdr:cNvPr>
        <xdr:cNvSpPr>
          <a:spLocks noChangeArrowheads="1"/>
        </xdr:cNvSpPr>
      </xdr:nvSpPr>
      <xdr:spPr bwMode="auto">
        <a:xfrm>
          <a:off x="74358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12471" name="Rectangle 7800">
          <a:extLst>
            <a:ext uri="{FF2B5EF4-FFF2-40B4-BE49-F238E27FC236}">
              <a16:creationId xmlns:a16="http://schemas.microsoft.com/office/drawing/2014/main" id="{00000000-0008-0000-0000-0000F7A71B00}"/>
            </a:ext>
          </a:extLst>
        </xdr:cNvPr>
        <xdr:cNvSpPr>
          <a:spLocks noChangeArrowheads="1"/>
        </xdr:cNvSpPr>
      </xdr:nvSpPr>
      <xdr:spPr bwMode="auto">
        <a:xfrm>
          <a:off x="1600200" y="48006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12472" name="Rectangle 7801">
          <a:extLst>
            <a:ext uri="{FF2B5EF4-FFF2-40B4-BE49-F238E27FC236}">
              <a16:creationId xmlns:a16="http://schemas.microsoft.com/office/drawing/2014/main" id="{00000000-0008-0000-0000-0000F8A71B00}"/>
            </a:ext>
          </a:extLst>
        </xdr:cNvPr>
        <xdr:cNvSpPr>
          <a:spLocks noChangeArrowheads="1"/>
        </xdr:cNvSpPr>
      </xdr:nvSpPr>
      <xdr:spPr bwMode="auto">
        <a:xfrm>
          <a:off x="181038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12473" name="Rectangle 7802">
          <a:extLst>
            <a:ext uri="{FF2B5EF4-FFF2-40B4-BE49-F238E27FC236}">
              <a16:creationId xmlns:a16="http://schemas.microsoft.com/office/drawing/2014/main" id="{00000000-0008-0000-0000-0000F9A71B00}"/>
            </a:ext>
          </a:extLst>
        </xdr:cNvPr>
        <xdr:cNvSpPr>
          <a:spLocks noChangeArrowheads="1"/>
        </xdr:cNvSpPr>
      </xdr:nvSpPr>
      <xdr:spPr bwMode="auto">
        <a:xfrm>
          <a:off x="3055620" y="48006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12474" name="Rectangle 7803">
          <a:extLst>
            <a:ext uri="{FF2B5EF4-FFF2-40B4-BE49-F238E27FC236}">
              <a16:creationId xmlns:a16="http://schemas.microsoft.com/office/drawing/2014/main" id="{00000000-0008-0000-0000-0000FAA71B00}"/>
            </a:ext>
          </a:extLst>
        </xdr:cNvPr>
        <xdr:cNvSpPr>
          <a:spLocks noChangeArrowheads="1"/>
        </xdr:cNvSpPr>
      </xdr:nvSpPr>
      <xdr:spPr bwMode="auto">
        <a:xfrm>
          <a:off x="322008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12475" name="Rectangle 7804">
          <a:extLst>
            <a:ext uri="{FF2B5EF4-FFF2-40B4-BE49-F238E27FC236}">
              <a16:creationId xmlns:a16="http://schemas.microsoft.com/office/drawing/2014/main" id="{00000000-0008-0000-0000-0000FBA71B00}"/>
            </a:ext>
          </a:extLst>
        </xdr:cNvPr>
        <xdr:cNvSpPr>
          <a:spLocks noChangeArrowheads="1"/>
        </xdr:cNvSpPr>
      </xdr:nvSpPr>
      <xdr:spPr bwMode="auto">
        <a:xfrm>
          <a:off x="5006340" y="48006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812476" name="Rectangle 7805">
          <a:extLst>
            <a:ext uri="{FF2B5EF4-FFF2-40B4-BE49-F238E27FC236}">
              <a16:creationId xmlns:a16="http://schemas.microsoft.com/office/drawing/2014/main" id="{00000000-0008-0000-0000-0000FCA71B00}"/>
            </a:ext>
          </a:extLst>
        </xdr:cNvPr>
        <xdr:cNvSpPr>
          <a:spLocks noChangeArrowheads="1"/>
        </xdr:cNvSpPr>
      </xdr:nvSpPr>
      <xdr:spPr bwMode="auto">
        <a:xfrm>
          <a:off x="52165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812477" name="Rectangle 7806">
          <a:extLst>
            <a:ext uri="{FF2B5EF4-FFF2-40B4-BE49-F238E27FC236}">
              <a16:creationId xmlns:a16="http://schemas.microsoft.com/office/drawing/2014/main" id="{00000000-0008-0000-0000-0000FDA71B00}"/>
            </a:ext>
          </a:extLst>
        </xdr:cNvPr>
        <xdr:cNvSpPr>
          <a:spLocks noChangeArrowheads="1"/>
        </xdr:cNvSpPr>
      </xdr:nvSpPr>
      <xdr:spPr bwMode="auto">
        <a:xfrm>
          <a:off x="541020" y="784860"/>
          <a:ext cx="0" cy="29400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812478" name="Rectangle 7807">
          <a:extLst>
            <a:ext uri="{FF2B5EF4-FFF2-40B4-BE49-F238E27FC236}">
              <a16:creationId xmlns:a16="http://schemas.microsoft.com/office/drawing/2014/main" id="{00000000-0008-0000-0000-0000FEA71B00}"/>
            </a:ext>
          </a:extLst>
        </xdr:cNvPr>
        <xdr:cNvSpPr>
          <a:spLocks noChangeArrowheads="1"/>
        </xdr:cNvSpPr>
      </xdr:nvSpPr>
      <xdr:spPr bwMode="auto">
        <a:xfrm>
          <a:off x="743585" y="800100"/>
          <a:ext cx="0" cy="29407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812479" name="Rectangle 7808">
          <a:extLst>
            <a:ext uri="{FF2B5EF4-FFF2-40B4-BE49-F238E27FC236}">
              <a16:creationId xmlns:a16="http://schemas.microsoft.com/office/drawing/2014/main" id="{00000000-0008-0000-0000-0000FFA71B00}"/>
            </a:ext>
          </a:extLst>
        </xdr:cNvPr>
        <xdr:cNvSpPr>
          <a:spLocks noChangeArrowheads="1"/>
        </xdr:cNvSpPr>
      </xdr:nvSpPr>
      <xdr:spPr bwMode="auto">
        <a:xfrm>
          <a:off x="2419985" y="784860"/>
          <a:ext cx="0" cy="29400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338560" name="Rectangle 7809">
          <a:extLst>
            <a:ext uri="{FF2B5EF4-FFF2-40B4-BE49-F238E27FC236}">
              <a16:creationId xmlns:a16="http://schemas.microsoft.com/office/drawing/2014/main" id="{00000000-0008-0000-0000-0000802A0500}"/>
            </a:ext>
          </a:extLst>
        </xdr:cNvPr>
        <xdr:cNvSpPr>
          <a:spLocks noChangeArrowheads="1"/>
        </xdr:cNvSpPr>
      </xdr:nvSpPr>
      <xdr:spPr bwMode="auto">
        <a:xfrm>
          <a:off x="2598420" y="800100"/>
          <a:ext cx="0" cy="29407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338561" name="Rectangle 7810">
          <a:extLst>
            <a:ext uri="{FF2B5EF4-FFF2-40B4-BE49-F238E27FC236}">
              <a16:creationId xmlns:a16="http://schemas.microsoft.com/office/drawing/2014/main" id="{00000000-0008-0000-0000-0000812A0500}"/>
            </a:ext>
          </a:extLst>
        </xdr:cNvPr>
        <xdr:cNvSpPr>
          <a:spLocks noChangeArrowheads="1"/>
        </xdr:cNvSpPr>
      </xdr:nvSpPr>
      <xdr:spPr bwMode="auto">
        <a:xfrm>
          <a:off x="3436620" y="784860"/>
          <a:ext cx="0" cy="29400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338562" name="Rectangle 7811">
          <a:extLst>
            <a:ext uri="{FF2B5EF4-FFF2-40B4-BE49-F238E27FC236}">
              <a16:creationId xmlns:a16="http://schemas.microsoft.com/office/drawing/2014/main" id="{00000000-0008-0000-0000-0000822A0500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407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338563" name="Rectangle 7812">
          <a:extLst>
            <a:ext uri="{FF2B5EF4-FFF2-40B4-BE49-F238E27FC236}">
              <a16:creationId xmlns:a16="http://schemas.microsoft.com/office/drawing/2014/main" id="{00000000-0008-0000-0000-0000832A0500}"/>
            </a:ext>
          </a:extLst>
        </xdr:cNvPr>
        <xdr:cNvSpPr>
          <a:spLocks noChangeArrowheads="1"/>
        </xdr:cNvSpPr>
      </xdr:nvSpPr>
      <xdr:spPr bwMode="auto">
        <a:xfrm>
          <a:off x="545465" y="1741805"/>
          <a:ext cx="5283866" cy="67056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338564" name="Rectangle 7813">
          <a:extLst>
            <a:ext uri="{FF2B5EF4-FFF2-40B4-BE49-F238E27FC236}">
              <a16:creationId xmlns:a16="http://schemas.microsoft.com/office/drawing/2014/main" id="{00000000-0008-0000-0000-0000842A0500}"/>
            </a:ext>
          </a:extLst>
        </xdr:cNvPr>
        <xdr:cNvSpPr>
          <a:spLocks noChangeArrowheads="1"/>
        </xdr:cNvSpPr>
      </xdr:nvSpPr>
      <xdr:spPr bwMode="auto">
        <a:xfrm>
          <a:off x="579120" y="2430780"/>
          <a:ext cx="4792980" cy="59880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596900</xdr:colOff>
      <xdr:row>3</xdr:row>
      <xdr:rowOff>612775</xdr:rowOff>
    </xdr:from>
    <xdr:to>
      <xdr:col>0</xdr:col>
      <xdr:colOff>3689350</xdr:colOff>
      <xdr:row>4</xdr:row>
      <xdr:rowOff>209607</xdr:rowOff>
    </xdr:to>
    <xdr:sp macro="" textlink="">
      <xdr:nvSpPr>
        <xdr:cNvPr id="338565" name="Rectangle 7814">
          <a:extLst>
            <a:ext uri="{FF2B5EF4-FFF2-40B4-BE49-F238E27FC236}">
              <a16:creationId xmlns:a16="http://schemas.microsoft.com/office/drawing/2014/main" id="{00000000-0008-0000-0000-0000852A0500}"/>
            </a:ext>
          </a:extLst>
        </xdr:cNvPr>
        <xdr:cNvSpPr>
          <a:spLocks noChangeArrowheads="1"/>
        </xdr:cNvSpPr>
      </xdr:nvSpPr>
      <xdr:spPr bwMode="auto">
        <a:xfrm>
          <a:off x="596900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December/December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338567" name="Rectangle 7815">
          <a:extLst>
            <a:ext uri="{FF2B5EF4-FFF2-40B4-BE49-F238E27FC236}">
              <a16:creationId xmlns:a16="http://schemas.microsoft.com/office/drawing/2014/main" id="{00000000-0008-0000-0000-0000872A0500}"/>
            </a:ext>
          </a:extLst>
        </xdr:cNvPr>
        <xdr:cNvSpPr>
          <a:spLocks noChangeArrowheads="1"/>
        </xdr:cNvSpPr>
      </xdr:nvSpPr>
      <xdr:spPr bwMode="auto">
        <a:xfrm>
          <a:off x="60960" y="60960"/>
          <a:ext cx="10507980" cy="378714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38568" name="Graf 1026">
          <a:extLst>
            <a:ext uri="{FF2B5EF4-FFF2-40B4-BE49-F238E27FC236}">
              <a16:creationId xmlns:a16="http://schemas.microsoft.com/office/drawing/2014/main" id="{00000000-0008-0000-0000-0000882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338569" name="Graf 1027">
          <a:extLst>
            <a:ext uri="{FF2B5EF4-FFF2-40B4-BE49-F238E27FC236}">
              <a16:creationId xmlns:a16="http://schemas.microsoft.com/office/drawing/2014/main" id="{00000000-0008-0000-0000-0000892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338570" name="Rectangle 7830">
          <a:extLst>
            <a:ext uri="{FF2B5EF4-FFF2-40B4-BE49-F238E27FC236}">
              <a16:creationId xmlns:a16="http://schemas.microsoft.com/office/drawing/2014/main" id="{00000000-0008-0000-0000-00008A2A0500}"/>
            </a:ext>
          </a:extLst>
        </xdr:cNvPr>
        <xdr:cNvSpPr>
          <a:spLocks noChangeArrowheads="1"/>
        </xdr:cNvSpPr>
      </xdr:nvSpPr>
      <xdr:spPr bwMode="auto">
        <a:xfrm>
          <a:off x="568325" y="1078865"/>
          <a:ext cx="5276242" cy="66611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4324" name="Graf 1047">
          <a:extLst>
            <a:ext uri="{FF2B5EF4-FFF2-40B4-BE49-F238E27FC236}">
              <a16:creationId xmlns:a16="http://schemas.microsoft.com/office/drawing/2014/main" id="{00000000-0008-0000-0100-0000E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764108" name="Graf 1">
          <a:extLst>
            <a:ext uri="{FF2B5EF4-FFF2-40B4-BE49-F238E27FC236}">
              <a16:creationId xmlns:a16="http://schemas.microsoft.com/office/drawing/2014/main" id="{00000000-0008-0000-0400-0000CCA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160000" mc:Ignorable="a14" a14:legacySpreadsheetColorIndex="22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160000" mc:Ignorable="a14" a14:legacySpreadsheetColorIndex="22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37"/>
  <sheetViews>
    <sheetView showGridLines="0" tabSelected="1" topLeftCell="A3" workbookViewId="0">
      <selection activeCell="A16" sqref="A16"/>
    </sheetView>
  </sheetViews>
  <sheetFormatPr defaultColWidth="9.140625" defaultRowHeight="12.75" x14ac:dyDescent="0.2"/>
  <cols>
    <col min="1" max="1" width="61.42578125" style="1" customWidth="1"/>
    <col min="2" max="5" width="22.7109375" style="2" customWidth="1"/>
    <col min="6" max="256" width="9.140625" style="2"/>
    <col min="257" max="257" width="61.42578125" style="2" customWidth="1"/>
    <col min="258" max="261" width="22.7109375" style="2" customWidth="1"/>
    <col min="262" max="512" width="9.140625" style="2"/>
    <col min="513" max="513" width="61.42578125" style="2" customWidth="1"/>
    <col min="514" max="517" width="22.7109375" style="2" customWidth="1"/>
    <col min="518" max="768" width="9.140625" style="2"/>
    <col min="769" max="769" width="61.42578125" style="2" customWidth="1"/>
    <col min="770" max="773" width="22.7109375" style="2" customWidth="1"/>
    <col min="774" max="1024" width="9.140625" style="2"/>
    <col min="1025" max="1025" width="61.42578125" style="2" customWidth="1"/>
    <col min="1026" max="1029" width="22.7109375" style="2" customWidth="1"/>
    <col min="1030" max="1280" width="9.140625" style="2"/>
    <col min="1281" max="1281" width="61.42578125" style="2" customWidth="1"/>
    <col min="1282" max="1285" width="22.7109375" style="2" customWidth="1"/>
    <col min="1286" max="1536" width="9.140625" style="2"/>
    <col min="1537" max="1537" width="61.42578125" style="2" customWidth="1"/>
    <col min="1538" max="1541" width="22.7109375" style="2" customWidth="1"/>
    <col min="1542" max="1792" width="9.140625" style="2"/>
    <col min="1793" max="1793" width="61.42578125" style="2" customWidth="1"/>
    <col min="1794" max="1797" width="22.7109375" style="2" customWidth="1"/>
    <col min="1798" max="2048" width="9.140625" style="2"/>
    <col min="2049" max="2049" width="61.42578125" style="2" customWidth="1"/>
    <col min="2050" max="2053" width="22.7109375" style="2" customWidth="1"/>
    <col min="2054" max="2304" width="9.140625" style="2"/>
    <col min="2305" max="2305" width="61.42578125" style="2" customWidth="1"/>
    <col min="2306" max="2309" width="22.7109375" style="2" customWidth="1"/>
    <col min="2310" max="2560" width="9.140625" style="2"/>
    <col min="2561" max="2561" width="61.42578125" style="2" customWidth="1"/>
    <col min="2562" max="2565" width="22.7109375" style="2" customWidth="1"/>
    <col min="2566" max="2816" width="9.140625" style="2"/>
    <col min="2817" max="2817" width="61.42578125" style="2" customWidth="1"/>
    <col min="2818" max="2821" width="22.7109375" style="2" customWidth="1"/>
    <col min="2822" max="3072" width="9.140625" style="2"/>
    <col min="3073" max="3073" width="61.42578125" style="2" customWidth="1"/>
    <col min="3074" max="3077" width="22.7109375" style="2" customWidth="1"/>
    <col min="3078" max="3328" width="9.140625" style="2"/>
    <col min="3329" max="3329" width="61.42578125" style="2" customWidth="1"/>
    <col min="3330" max="3333" width="22.7109375" style="2" customWidth="1"/>
    <col min="3334" max="3584" width="9.140625" style="2"/>
    <col min="3585" max="3585" width="61.42578125" style="2" customWidth="1"/>
    <col min="3586" max="3589" width="22.7109375" style="2" customWidth="1"/>
    <col min="3590" max="3840" width="9.140625" style="2"/>
    <col min="3841" max="3841" width="61.42578125" style="2" customWidth="1"/>
    <col min="3842" max="3845" width="22.7109375" style="2" customWidth="1"/>
    <col min="3846" max="4096" width="9.140625" style="2"/>
    <col min="4097" max="4097" width="61.42578125" style="2" customWidth="1"/>
    <col min="4098" max="4101" width="22.7109375" style="2" customWidth="1"/>
    <col min="4102" max="4352" width="9.140625" style="2"/>
    <col min="4353" max="4353" width="61.42578125" style="2" customWidth="1"/>
    <col min="4354" max="4357" width="22.7109375" style="2" customWidth="1"/>
    <col min="4358" max="4608" width="9.140625" style="2"/>
    <col min="4609" max="4609" width="61.42578125" style="2" customWidth="1"/>
    <col min="4610" max="4613" width="22.7109375" style="2" customWidth="1"/>
    <col min="4614" max="4864" width="9.140625" style="2"/>
    <col min="4865" max="4865" width="61.42578125" style="2" customWidth="1"/>
    <col min="4866" max="4869" width="22.7109375" style="2" customWidth="1"/>
    <col min="4870" max="5120" width="9.140625" style="2"/>
    <col min="5121" max="5121" width="61.42578125" style="2" customWidth="1"/>
    <col min="5122" max="5125" width="22.7109375" style="2" customWidth="1"/>
    <col min="5126" max="5376" width="9.140625" style="2"/>
    <col min="5377" max="5377" width="61.42578125" style="2" customWidth="1"/>
    <col min="5378" max="5381" width="22.7109375" style="2" customWidth="1"/>
    <col min="5382" max="5632" width="9.140625" style="2"/>
    <col min="5633" max="5633" width="61.42578125" style="2" customWidth="1"/>
    <col min="5634" max="5637" width="22.7109375" style="2" customWidth="1"/>
    <col min="5638" max="5888" width="9.140625" style="2"/>
    <col min="5889" max="5889" width="61.42578125" style="2" customWidth="1"/>
    <col min="5890" max="5893" width="22.7109375" style="2" customWidth="1"/>
    <col min="5894" max="6144" width="9.140625" style="2"/>
    <col min="6145" max="6145" width="61.42578125" style="2" customWidth="1"/>
    <col min="6146" max="6149" width="22.7109375" style="2" customWidth="1"/>
    <col min="6150" max="6400" width="9.140625" style="2"/>
    <col min="6401" max="6401" width="61.42578125" style="2" customWidth="1"/>
    <col min="6402" max="6405" width="22.7109375" style="2" customWidth="1"/>
    <col min="6406" max="6656" width="9.140625" style="2"/>
    <col min="6657" max="6657" width="61.42578125" style="2" customWidth="1"/>
    <col min="6658" max="6661" width="22.7109375" style="2" customWidth="1"/>
    <col min="6662" max="6912" width="9.140625" style="2"/>
    <col min="6913" max="6913" width="61.42578125" style="2" customWidth="1"/>
    <col min="6914" max="6917" width="22.7109375" style="2" customWidth="1"/>
    <col min="6918" max="7168" width="9.140625" style="2"/>
    <col min="7169" max="7169" width="61.42578125" style="2" customWidth="1"/>
    <col min="7170" max="7173" width="22.7109375" style="2" customWidth="1"/>
    <col min="7174" max="7424" width="9.140625" style="2"/>
    <col min="7425" max="7425" width="61.42578125" style="2" customWidth="1"/>
    <col min="7426" max="7429" width="22.7109375" style="2" customWidth="1"/>
    <col min="7430" max="7680" width="9.140625" style="2"/>
    <col min="7681" max="7681" width="61.42578125" style="2" customWidth="1"/>
    <col min="7682" max="7685" width="22.7109375" style="2" customWidth="1"/>
    <col min="7686" max="7936" width="9.140625" style="2"/>
    <col min="7937" max="7937" width="61.42578125" style="2" customWidth="1"/>
    <col min="7938" max="7941" width="22.7109375" style="2" customWidth="1"/>
    <col min="7942" max="8192" width="9.140625" style="2"/>
    <col min="8193" max="8193" width="61.42578125" style="2" customWidth="1"/>
    <col min="8194" max="8197" width="22.7109375" style="2" customWidth="1"/>
    <col min="8198" max="8448" width="9.140625" style="2"/>
    <col min="8449" max="8449" width="61.42578125" style="2" customWidth="1"/>
    <col min="8450" max="8453" width="22.7109375" style="2" customWidth="1"/>
    <col min="8454" max="8704" width="9.140625" style="2"/>
    <col min="8705" max="8705" width="61.42578125" style="2" customWidth="1"/>
    <col min="8706" max="8709" width="22.7109375" style="2" customWidth="1"/>
    <col min="8710" max="8960" width="9.140625" style="2"/>
    <col min="8961" max="8961" width="61.42578125" style="2" customWidth="1"/>
    <col min="8962" max="8965" width="22.7109375" style="2" customWidth="1"/>
    <col min="8966" max="9216" width="9.140625" style="2"/>
    <col min="9217" max="9217" width="61.42578125" style="2" customWidth="1"/>
    <col min="9218" max="9221" width="22.7109375" style="2" customWidth="1"/>
    <col min="9222" max="9472" width="9.140625" style="2"/>
    <col min="9473" max="9473" width="61.42578125" style="2" customWidth="1"/>
    <col min="9474" max="9477" width="22.7109375" style="2" customWidth="1"/>
    <col min="9478" max="9728" width="9.140625" style="2"/>
    <col min="9729" max="9729" width="61.42578125" style="2" customWidth="1"/>
    <col min="9730" max="9733" width="22.7109375" style="2" customWidth="1"/>
    <col min="9734" max="9984" width="9.140625" style="2"/>
    <col min="9985" max="9985" width="61.42578125" style="2" customWidth="1"/>
    <col min="9986" max="9989" width="22.7109375" style="2" customWidth="1"/>
    <col min="9990" max="10240" width="9.140625" style="2"/>
    <col min="10241" max="10241" width="61.42578125" style="2" customWidth="1"/>
    <col min="10242" max="10245" width="22.7109375" style="2" customWidth="1"/>
    <col min="10246" max="10496" width="9.140625" style="2"/>
    <col min="10497" max="10497" width="61.42578125" style="2" customWidth="1"/>
    <col min="10498" max="10501" width="22.7109375" style="2" customWidth="1"/>
    <col min="10502" max="10752" width="9.140625" style="2"/>
    <col min="10753" max="10753" width="61.42578125" style="2" customWidth="1"/>
    <col min="10754" max="10757" width="22.7109375" style="2" customWidth="1"/>
    <col min="10758" max="11008" width="9.140625" style="2"/>
    <col min="11009" max="11009" width="61.42578125" style="2" customWidth="1"/>
    <col min="11010" max="11013" width="22.7109375" style="2" customWidth="1"/>
    <col min="11014" max="11264" width="9.140625" style="2"/>
    <col min="11265" max="11265" width="61.42578125" style="2" customWidth="1"/>
    <col min="11266" max="11269" width="22.7109375" style="2" customWidth="1"/>
    <col min="11270" max="11520" width="9.140625" style="2"/>
    <col min="11521" max="11521" width="61.42578125" style="2" customWidth="1"/>
    <col min="11522" max="11525" width="22.7109375" style="2" customWidth="1"/>
    <col min="11526" max="11776" width="9.140625" style="2"/>
    <col min="11777" max="11777" width="61.42578125" style="2" customWidth="1"/>
    <col min="11778" max="11781" width="22.7109375" style="2" customWidth="1"/>
    <col min="11782" max="12032" width="9.140625" style="2"/>
    <col min="12033" max="12033" width="61.42578125" style="2" customWidth="1"/>
    <col min="12034" max="12037" width="22.7109375" style="2" customWidth="1"/>
    <col min="12038" max="12288" width="9.140625" style="2"/>
    <col min="12289" max="12289" width="61.42578125" style="2" customWidth="1"/>
    <col min="12290" max="12293" width="22.7109375" style="2" customWidth="1"/>
    <col min="12294" max="12544" width="9.140625" style="2"/>
    <col min="12545" max="12545" width="61.42578125" style="2" customWidth="1"/>
    <col min="12546" max="12549" width="22.7109375" style="2" customWidth="1"/>
    <col min="12550" max="12800" width="9.140625" style="2"/>
    <col min="12801" max="12801" width="61.42578125" style="2" customWidth="1"/>
    <col min="12802" max="12805" width="22.7109375" style="2" customWidth="1"/>
    <col min="12806" max="13056" width="9.140625" style="2"/>
    <col min="13057" max="13057" width="61.42578125" style="2" customWidth="1"/>
    <col min="13058" max="13061" width="22.7109375" style="2" customWidth="1"/>
    <col min="13062" max="13312" width="9.140625" style="2"/>
    <col min="13313" max="13313" width="61.42578125" style="2" customWidth="1"/>
    <col min="13314" max="13317" width="22.7109375" style="2" customWidth="1"/>
    <col min="13318" max="13568" width="9.140625" style="2"/>
    <col min="13569" max="13569" width="61.42578125" style="2" customWidth="1"/>
    <col min="13570" max="13573" width="22.7109375" style="2" customWidth="1"/>
    <col min="13574" max="13824" width="9.140625" style="2"/>
    <col min="13825" max="13825" width="61.42578125" style="2" customWidth="1"/>
    <col min="13826" max="13829" width="22.7109375" style="2" customWidth="1"/>
    <col min="13830" max="14080" width="9.140625" style="2"/>
    <col min="14081" max="14081" width="61.42578125" style="2" customWidth="1"/>
    <col min="14082" max="14085" width="22.7109375" style="2" customWidth="1"/>
    <col min="14086" max="14336" width="9.140625" style="2"/>
    <col min="14337" max="14337" width="61.42578125" style="2" customWidth="1"/>
    <col min="14338" max="14341" width="22.7109375" style="2" customWidth="1"/>
    <col min="14342" max="14592" width="9.140625" style="2"/>
    <col min="14593" max="14593" width="61.42578125" style="2" customWidth="1"/>
    <col min="14594" max="14597" width="22.7109375" style="2" customWidth="1"/>
    <col min="14598" max="14848" width="9.140625" style="2"/>
    <col min="14849" max="14849" width="61.42578125" style="2" customWidth="1"/>
    <col min="14850" max="14853" width="22.7109375" style="2" customWidth="1"/>
    <col min="14854" max="15104" width="9.140625" style="2"/>
    <col min="15105" max="15105" width="61.42578125" style="2" customWidth="1"/>
    <col min="15106" max="15109" width="22.7109375" style="2" customWidth="1"/>
    <col min="15110" max="15360" width="9.140625" style="2"/>
    <col min="15361" max="15361" width="61.42578125" style="2" customWidth="1"/>
    <col min="15362" max="15365" width="22.7109375" style="2" customWidth="1"/>
    <col min="15366" max="15616" width="9.140625" style="2"/>
    <col min="15617" max="15617" width="61.42578125" style="2" customWidth="1"/>
    <col min="15618" max="15621" width="22.7109375" style="2" customWidth="1"/>
    <col min="15622" max="15872" width="9.140625" style="2"/>
    <col min="15873" max="15873" width="61.42578125" style="2" customWidth="1"/>
    <col min="15874" max="15877" width="22.7109375" style="2" customWidth="1"/>
    <col min="15878" max="16128" width="9.140625" style="2"/>
    <col min="16129" max="16129" width="61.42578125" style="2" customWidth="1"/>
    <col min="16130" max="16133" width="22.7109375" style="2" customWidth="1"/>
    <col min="16134" max="16384" width="9.140625" style="2"/>
  </cols>
  <sheetData>
    <row r="1" spans="1:5" ht="68.25" customHeight="1" x14ac:dyDescent="0.2">
      <c r="B1" s="318"/>
      <c r="C1" s="318"/>
      <c r="D1" s="318"/>
    </row>
    <row r="2" spans="1:5" ht="68.25" customHeight="1" x14ac:dyDescent="0.2">
      <c r="B2" s="318"/>
      <c r="C2" s="318"/>
      <c r="D2" s="318"/>
    </row>
    <row r="3" spans="1:5" ht="68.25" customHeight="1" x14ac:dyDescent="0.2">
      <c r="B3" s="318"/>
      <c r="C3" s="318"/>
      <c r="D3" s="318"/>
    </row>
    <row r="4" spans="1:5" ht="60.75" customHeight="1" x14ac:dyDescent="0.2">
      <c r="B4" s="318"/>
      <c r="C4" s="318"/>
      <c r="D4" s="318"/>
    </row>
    <row r="5" spans="1:5" ht="19.5" customHeight="1" x14ac:dyDescent="0.2">
      <c r="B5" s="318"/>
      <c r="C5" s="318"/>
      <c r="D5" s="318"/>
    </row>
    <row r="6" spans="1:5" customFormat="1" ht="26.25" customHeight="1" x14ac:dyDescent="0.2">
      <c r="A6" s="3"/>
    </row>
    <row r="7" spans="1:5" customFormat="1" ht="18.75" customHeight="1" x14ac:dyDescent="0.2">
      <c r="A7" s="3"/>
    </row>
    <row r="8" spans="1:5" ht="18" customHeight="1" thickBot="1" x14ac:dyDescent="0.25">
      <c r="A8" s="23"/>
    </row>
    <row r="9" spans="1:5" ht="18" customHeight="1" thickTop="1" x14ac:dyDescent="0.2">
      <c r="A9" s="4" t="s">
        <v>0</v>
      </c>
      <c r="B9" s="27" t="s">
        <v>20</v>
      </c>
      <c r="C9" s="28" t="s">
        <v>2</v>
      </c>
      <c r="D9" s="29" t="s">
        <v>3</v>
      </c>
      <c r="E9" s="30" t="s">
        <v>21</v>
      </c>
    </row>
    <row r="10" spans="1:5" ht="18" customHeight="1" thickBot="1" x14ac:dyDescent="0.25">
      <c r="A10" s="5" t="s">
        <v>1</v>
      </c>
      <c r="B10" s="31" t="s">
        <v>16</v>
      </c>
      <c r="C10" s="31" t="s">
        <v>17</v>
      </c>
      <c r="D10" s="32" t="s">
        <v>4</v>
      </c>
      <c r="E10" s="33" t="s">
        <v>22</v>
      </c>
    </row>
    <row r="11" spans="1:5" ht="18" customHeight="1" thickTop="1" x14ac:dyDescent="0.2">
      <c r="A11" s="247" t="s">
        <v>5</v>
      </c>
      <c r="B11" s="321">
        <v>18</v>
      </c>
      <c r="C11" s="322"/>
      <c r="D11" s="322"/>
      <c r="E11" s="323"/>
    </row>
    <row r="12" spans="1:5" ht="18" customHeight="1" thickBot="1" x14ac:dyDescent="0.25">
      <c r="A12" s="248" t="s">
        <v>6</v>
      </c>
      <c r="B12" s="324"/>
      <c r="C12" s="325"/>
      <c r="D12" s="325"/>
      <c r="E12" s="326"/>
    </row>
    <row r="13" spans="1:5" ht="18" customHeight="1" thickTop="1" x14ac:dyDescent="0.2">
      <c r="A13" s="249" t="s">
        <v>96</v>
      </c>
      <c r="B13" s="43">
        <v>3983.2</v>
      </c>
      <c r="C13" s="43">
        <f>C20+C27</f>
        <v>0</v>
      </c>
      <c r="D13" s="44">
        <f>B13+C13</f>
        <v>3983.2</v>
      </c>
      <c r="E13" s="45">
        <v>0</v>
      </c>
    </row>
    <row r="14" spans="1:5" ht="18" customHeight="1" thickBot="1" x14ac:dyDescent="0.25">
      <c r="A14" s="248" t="s">
        <v>97</v>
      </c>
      <c r="B14" s="46"/>
      <c r="C14" s="47"/>
      <c r="D14" s="47"/>
      <c r="E14" s="47"/>
    </row>
    <row r="15" spans="1:5" ht="18" customHeight="1" thickTop="1" x14ac:dyDescent="0.2">
      <c r="A15" s="249" t="s">
        <v>98</v>
      </c>
      <c r="B15" s="43">
        <f>B13/den</f>
        <v>221.28888888888889</v>
      </c>
      <c r="C15" s="45">
        <f>C13/den</f>
        <v>0</v>
      </c>
      <c r="D15" s="44">
        <f>D13/den</f>
        <v>221.28888888888889</v>
      </c>
      <c r="E15" s="45">
        <f>E13/den</f>
        <v>0</v>
      </c>
    </row>
    <row r="16" spans="1:5" ht="18" customHeight="1" x14ac:dyDescent="0.2">
      <c r="A16" s="250" t="s">
        <v>99</v>
      </c>
      <c r="B16" s="46"/>
      <c r="C16" s="47"/>
      <c r="D16" s="47"/>
      <c r="E16" s="47"/>
    </row>
    <row r="17" spans="1:5" ht="18" customHeight="1" x14ac:dyDescent="0.2">
      <c r="B17" s="48"/>
      <c r="C17" s="48"/>
      <c r="D17" s="48"/>
      <c r="E17" s="48"/>
    </row>
    <row r="18" spans="1:5" ht="18" customHeight="1" x14ac:dyDescent="0.2">
      <c r="A18" s="4" t="s">
        <v>74</v>
      </c>
      <c r="B18" s="48"/>
      <c r="C18" s="48"/>
      <c r="D18" s="48"/>
      <c r="E18" s="48"/>
    </row>
    <row r="19" spans="1:5" ht="18" customHeight="1" x14ac:dyDescent="0.2">
      <c r="A19" s="5" t="s">
        <v>81</v>
      </c>
      <c r="B19" s="48"/>
      <c r="C19" s="48"/>
      <c r="D19" s="48"/>
      <c r="E19" s="48"/>
    </row>
    <row r="20" spans="1:5" ht="18" customHeight="1" x14ac:dyDescent="0.2">
      <c r="A20" s="251" t="s">
        <v>96</v>
      </c>
      <c r="B20" s="42">
        <v>3983.2</v>
      </c>
      <c r="C20" s="42">
        <v>0</v>
      </c>
      <c r="D20" s="246">
        <f>B20+C20</f>
        <v>3983.2</v>
      </c>
      <c r="E20" s="42">
        <v>0</v>
      </c>
    </row>
    <row r="21" spans="1:5" ht="18" customHeight="1" thickBot="1" x14ac:dyDescent="0.25">
      <c r="A21" s="252" t="s">
        <v>97</v>
      </c>
      <c r="B21" s="50"/>
      <c r="C21" s="47"/>
      <c r="D21" s="50"/>
      <c r="E21" s="50"/>
    </row>
    <row r="22" spans="1:5" ht="18" customHeight="1" thickTop="1" x14ac:dyDescent="0.2">
      <c r="A22" s="253" t="s">
        <v>98</v>
      </c>
      <c r="B22" s="51">
        <f>B20/den</f>
        <v>221.28888888888889</v>
      </c>
      <c r="C22" s="45">
        <v>0</v>
      </c>
      <c r="D22" s="49">
        <f>D20/den</f>
        <v>221.28888888888889</v>
      </c>
      <c r="E22" s="42">
        <f>E20/den</f>
        <v>0</v>
      </c>
    </row>
    <row r="23" spans="1:5" ht="18" customHeight="1" thickBot="1" x14ac:dyDescent="0.25">
      <c r="A23" s="252" t="s">
        <v>99</v>
      </c>
      <c r="B23" s="52"/>
      <c r="C23" s="53"/>
      <c r="D23" s="53"/>
      <c r="E23" s="54"/>
    </row>
    <row r="24" spans="1:5" ht="18" customHeight="1" thickTop="1" x14ac:dyDescent="0.2">
      <c r="B24" s="48"/>
      <c r="C24" s="48"/>
      <c r="D24" s="48"/>
      <c r="E24" s="48"/>
    </row>
    <row r="25" spans="1:5" ht="18" customHeight="1" x14ac:dyDescent="0.2">
      <c r="A25" s="4" t="s">
        <v>7</v>
      </c>
      <c r="B25" s="48"/>
      <c r="C25" s="48"/>
      <c r="D25" s="48"/>
      <c r="E25" s="48"/>
    </row>
    <row r="26" spans="1:5" ht="18" customHeight="1" x14ac:dyDescent="0.2">
      <c r="A26" s="5" t="s">
        <v>8</v>
      </c>
      <c r="B26" s="48"/>
      <c r="C26" s="55"/>
      <c r="D26" s="55"/>
      <c r="E26" s="55"/>
    </row>
    <row r="27" spans="1:5" ht="18" customHeight="1" x14ac:dyDescent="0.2">
      <c r="A27" s="297" t="s">
        <v>96</v>
      </c>
      <c r="B27" s="56">
        <v>0</v>
      </c>
      <c r="C27" s="56">
        <v>0</v>
      </c>
      <c r="D27" s="57">
        <f>B27+C27</f>
        <v>0</v>
      </c>
      <c r="E27" s="56">
        <v>0</v>
      </c>
    </row>
    <row r="28" spans="1:5" ht="18" customHeight="1" thickBot="1" x14ac:dyDescent="0.25">
      <c r="A28" s="296" t="s">
        <v>97</v>
      </c>
      <c r="B28" s="58"/>
      <c r="C28" s="59"/>
      <c r="D28" s="59"/>
      <c r="E28" s="59"/>
    </row>
    <row r="29" spans="1:5" ht="18" customHeight="1" thickTop="1" x14ac:dyDescent="0.2">
      <c r="A29" s="295" t="s">
        <v>98</v>
      </c>
      <c r="B29" s="42">
        <f>B27/den</f>
        <v>0</v>
      </c>
      <c r="C29" s="56">
        <f>C27/den</f>
        <v>0</v>
      </c>
      <c r="D29" s="57">
        <f>D27/den</f>
        <v>0</v>
      </c>
      <c r="E29" s="56">
        <f>E27/den</f>
        <v>0</v>
      </c>
    </row>
    <row r="30" spans="1:5" ht="18" customHeight="1" thickBot="1" x14ac:dyDescent="0.25">
      <c r="A30" s="296" t="s">
        <v>99</v>
      </c>
      <c r="B30" s="294"/>
      <c r="C30" s="223"/>
      <c r="D30" s="223" t="s">
        <v>9</v>
      </c>
      <c r="E30" s="224"/>
    </row>
    <row r="31" spans="1:5" ht="18.75" customHeight="1" thickTop="1" x14ac:dyDescent="0.2">
      <c r="A31" s="6"/>
      <c r="B31" s="41"/>
      <c r="C31" s="41"/>
      <c r="D31" s="41"/>
      <c r="E31" s="1"/>
    </row>
    <row r="37" spans="1:5" ht="37.5" customHeight="1" x14ac:dyDescent="0.2">
      <c r="A37" s="35" t="s">
        <v>10</v>
      </c>
      <c r="B37" s="34"/>
      <c r="C37" s="34"/>
      <c r="D37" s="36"/>
      <c r="E37" s="37">
        <v>1</v>
      </c>
    </row>
  </sheetData>
  <sheetProtection algorithmName="SHA-512" hashValue="Ycr7X0XaplFd4vgaJKGlzhSPkq9lIcNoLfXvDs1rxYJdq54Mk2mWaJW9UtwIOsh9EvNmQlc/kjlpz4+PjiFepQ==" saltValue="SIxCJ4Eez/djA2w8jQeZrQ==" spinCount="100000" sheet="1" objects="1" scenarios="1"/>
  <mergeCells count="1">
    <mergeCell ref="B11:E12"/>
  </mergeCells>
  <phoneticPr fontId="0" type="noConversion"/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1228725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U63"/>
  <sheetViews>
    <sheetView showGridLines="0" zoomScaleNormal="100" workbookViewId="0">
      <selection activeCell="K9" sqref="K9"/>
    </sheetView>
  </sheetViews>
  <sheetFormatPr defaultColWidth="9.140625" defaultRowHeight="12.75" x14ac:dyDescent="0.2"/>
  <cols>
    <col min="1" max="1" width="15.5703125" style="15" customWidth="1"/>
    <col min="2" max="2" width="19.85546875" style="15" customWidth="1"/>
    <col min="3" max="3" width="15.85546875" style="10" customWidth="1"/>
    <col min="4" max="4" width="20" style="10" customWidth="1"/>
    <col min="5" max="5" width="18.7109375" style="10" customWidth="1"/>
    <col min="6" max="6" width="21" style="10" customWidth="1"/>
    <col min="7" max="9" width="19.28515625" style="10" customWidth="1"/>
    <col min="10" max="10" width="17.7109375" style="10" customWidth="1"/>
    <col min="11" max="11" width="16.5703125" style="10" bestFit="1" customWidth="1"/>
    <col min="12" max="12" width="12.85546875" style="10" customWidth="1"/>
    <col min="13" max="13" width="18.42578125" style="10" customWidth="1"/>
    <col min="14" max="14" width="31.28515625" style="10" customWidth="1"/>
    <col min="15" max="15" width="12.5703125" style="10" customWidth="1"/>
    <col min="16" max="16" width="13.7109375" style="10" customWidth="1"/>
    <col min="17" max="17" width="13.5703125" style="10" customWidth="1"/>
    <col min="18" max="18" width="16.7109375" style="10" customWidth="1"/>
    <col min="19" max="19" width="18.140625" style="10" bestFit="1" customWidth="1"/>
    <col min="20" max="21" width="16.7109375" style="10" customWidth="1"/>
    <col min="22" max="256" width="9.140625" style="10"/>
    <col min="257" max="257" width="15.5703125" style="10" customWidth="1"/>
    <col min="258" max="258" width="19.85546875" style="10" customWidth="1"/>
    <col min="259" max="259" width="15.85546875" style="10" customWidth="1"/>
    <col min="260" max="260" width="20" style="10" customWidth="1"/>
    <col min="261" max="261" width="18.7109375" style="10" customWidth="1"/>
    <col min="262" max="262" width="21" style="10" customWidth="1"/>
    <col min="263" max="265" width="19.28515625" style="10" customWidth="1"/>
    <col min="266" max="266" width="17.7109375" style="10" customWidth="1"/>
    <col min="267" max="267" width="16.5703125" style="10" bestFit="1" customWidth="1"/>
    <col min="268" max="268" width="12.85546875" style="10" customWidth="1"/>
    <col min="269" max="269" width="18.42578125" style="10" customWidth="1"/>
    <col min="270" max="270" width="31.28515625" style="10" customWidth="1"/>
    <col min="271" max="271" width="12.5703125" style="10" customWidth="1"/>
    <col min="272" max="272" width="13.7109375" style="10" customWidth="1"/>
    <col min="273" max="273" width="13.5703125" style="10" customWidth="1"/>
    <col min="274" max="274" width="16.7109375" style="10" customWidth="1"/>
    <col min="275" max="275" width="18.140625" style="10" bestFit="1" customWidth="1"/>
    <col min="276" max="277" width="16.7109375" style="10" customWidth="1"/>
    <col min="278" max="512" width="9.140625" style="10"/>
    <col min="513" max="513" width="15.5703125" style="10" customWidth="1"/>
    <col min="514" max="514" width="19.85546875" style="10" customWidth="1"/>
    <col min="515" max="515" width="15.85546875" style="10" customWidth="1"/>
    <col min="516" max="516" width="20" style="10" customWidth="1"/>
    <col min="517" max="517" width="18.7109375" style="10" customWidth="1"/>
    <col min="518" max="518" width="21" style="10" customWidth="1"/>
    <col min="519" max="521" width="19.28515625" style="10" customWidth="1"/>
    <col min="522" max="522" width="17.7109375" style="10" customWidth="1"/>
    <col min="523" max="523" width="16.5703125" style="10" bestFit="1" customWidth="1"/>
    <col min="524" max="524" width="12.85546875" style="10" customWidth="1"/>
    <col min="525" max="525" width="18.42578125" style="10" customWidth="1"/>
    <col min="526" max="526" width="31.28515625" style="10" customWidth="1"/>
    <col min="527" max="527" width="12.5703125" style="10" customWidth="1"/>
    <col min="528" max="528" width="13.7109375" style="10" customWidth="1"/>
    <col min="529" max="529" width="13.5703125" style="10" customWidth="1"/>
    <col min="530" max="530" width="16.7109375" style="10" customWidth="1"/>
    <col min="531" max="531" width="18.140625" style="10" bestFit="1" customWidth="1"/>
    <col min="532" max="533" width="16.7109375" style="10" customWidth="1"/>
    <col min="534" max="768" width="9.140625" style="10"/>
    <col min="769" max="769" width="15.5703125" style="10" customWidth="1"/>
    <col min="770" max="770" width="19.85546875" style="10" customWidth="1"/>
    <col min="771" max="771" width="15.85546875" style="10" customWidth="1"/>
    <col min="772" max="772" width="20" style="10" customWidth="1"/>
    <col min="773" max="773" width="18.7109375" style="10" customWidth="1"/>
    <col min="774" max="774" width="21" style="10" customWidth="1"/>
    <col min="775" max="777" width="19.28515625" style="10" customWidth="1"/>
    <col min="778" max="778" width="17.7109375" style="10" customWidth="1"/>
    <col min="779" max="779" width="16.5703125" style="10" bestFit="1" customWidth="1"/>
    <col min="780" max="780" width="12.85546875" style="10" customWidth="1"/>
    <col min="781" max="781" width="18.42578125" style="10" customWidth="1"/>
    <col min="782" max="782" width="31.28515625" style="10" customWidth="1"/>
    <col min="783" max="783" width="12.5703125" style="10" customWidth="1"/>
    <col min="784" max="784" width="13.7109375" style="10" customWidth="1"/>
    <col min="785" max="785" width="13.5703125" style="10" customWidth="1"/>
    <col min="786" max="786" width="16.7109375" style="10" customWidth="1"/>
    <col min="787" max="787" width="18.140625" style="10" bestFit="1" customWidth="1"/>
    <col min="788" max="789" width="16.7109375" style="10" customWidth="1"/>
    <col min="790" max="1024" width="9.140625" style="10"/>
    <col min="1025" max="1025" width="15.5703125" style="10" customWidth="1"/>
    <col min="1026" max="1026" width="19.85546875" style="10" customWidth="1"/>
    <col min="1027" max="1027" width="15.85546875" style="10" customWidth="1"/>
    <col min="1028" max="1028" width="20" style="10" customWidth="1"/>
    <col min="1029" max="1029" width="18.7109375" style="10" customWidth="1"/>
    <col min="1030" max="1030" width="21" style="10" customWidth="1"/>
    <col min="1031" max="1033" width="19.28515625" style="10" customWidth="1"/>
    <col min="1034" max="1034" width="17.7109375" style="10" customWidth="1"/>
    <col min="1035" max="1035" width="16.5703125" style="10" bestFit="1" customWidth="1"/>
    <col min="1036" max="1036" width="12.85546875" style="10" customWidth="1"/>
    <col min="1037" max="1037" width="18.42578125" style="10" customWidth="1"/>
    <col min="1038" max="1038" width="31.28515625" style="10" customWidth="1"/>
    <col min="1039" max="1039" width="12.5703125" style="10" customWidth="1"/>
    <col min="1040" max="1040" width="13.7109375" style="10" customWidth="1"/>
    <col min="1041" max="1041" width="13.5703125" style="10" customWidth="1"/>
    <col min="1042" max="1042" width="16.7109375" style="10" customWidth="1"/>
    <col min="1043" max="1043" width="18.140625" style="10" bestFit="1" customWidth="1"/>
    <col min="1044" max="1045" width="16.7109375" style="10" customWidth="1"/>
    <col min="1046" max="1280" width="9.140625" style="10"/>
    <col min="1281" max="1281" width="15.5703125" style="10" customWidth="1"/>
    <col min="1282" max="1282" width="19.85546875" style="10" customWidth="1"/>
    <col min="1283" max="1283" width="15.85546875" style="10" customWidth="1"/>
    <col min="1284" max="1284" width="20" style="10" customWidth="1"/>
    <col min="1285" max="1285" width="18.7109375" style="10" customWidth="1"/>
    <col min="1286" max="1286" width="21" style="10" customWidth="1"/>
    <col min="1287" max="1289" width="19.28515625" style="10" customWidth="1"/>
    <col min="1290" max="1290" width="17.7109375" style="10" customWidth="1"/>
    <col min="1291" max="1291" width="16.5703125" style="10" bestFit="1" customWidth="1"/>
    <col min="1292" max="1292" width="12.85546875" style="10" customWidth="1"/>
    <col min="1293" max="1293" width="18.42578125" style="10" customWidth="1"/>
    <col min="1294" max="1294" width="31.28515625" style="10" customWidth="1"/>
    <col min="1295" max="1295" width="12.5703125" style="10" customWidth="1"/>
    <col min="1296" max="1296" width="13.7109375" style="10" customWidth="1"/>
    <col min="1297" max="1297" width="13.5703125" style="10" customWidth="1"/>
    <col min="1298" max="1298" width="16.7109375" style="10" customWidth="1"/>
    <col min="1299" max="1299" width="18.140625" style="10" bestFit="1" customWidth="1"/>
    <col min="1300" max="1301" width="16.7109375" style="10" customWidth="1"/>
    <col min="1302" max="1536" width="9.140625" style="10"/>
    <col min="1537" max="1537" width="15.5703125" style="10" customWidth="1"/>
    <col min="1538" max="1538" width="19.85546875" style="10" customWidth="1"/>
    <col min="1539" max="1539" width="15.85546875" style="10" customWidth="1"/>
    <col min="1540" max="1540" width="20" style="10" customWidth="1"/>
    <col min="1541" max="1541" width="18.7109375" style="10" customWidth="1"/>
    <col min="1542" max="1542" width="21" style="10" customWidth="1"/>
    <col min="1543" max="1545" width="19.28515625" style="10" customWidth="1"/>
    <col min="1546" max="1546" width="17.7109375" style="10" customWidth="1"/>
    <col min="1547" max="1547" width="16.5703125" style="10" bestFit="1" customWidth="1"/>
    <col min="1548" max="1548" width="12.85546875" style="10" customWidth="1"/>
    <col min="1549" max="1549" width="18.42578125" style="10" customWidth="1"/>
    <col min="1550" max="1550" width="31.28515625" style="10" customWidth="1"/>
    <col min="1551" max="1551" width="12.5703125" style="10" customWidth="1"/>
    <col min="1552" max="1552" width="13.7109375" style="10" customWidth="1"/>
    <col min="1553" max="1553" width="13.5703125" style="10" customWidth="1"/>
    <col min="1554" max="1554" width="16.7109375" style="10" customWidth="1"/>
    <col min="1555" max="1555" width="18.140625" style="10" bestFit="1" customWidth="1"/>
    <col min="1556" max="1557" width="16.7109375" style="10" customWidth="1"/>
    <col min="1558" max="1792" width="9.140625" style="10"/>
    <col min="1793" max="1793" width="15.5703125" style="10" customWidth="1"/>
    <col min="1794" max="1794" width="19.85546875" style="10" customWidth="1"/>
    <col min="1795" max="1795" width="15.85546875" style="10" customWidth="1"/>
    <col min="1796" max="1796" width="20" style="10" customWidth="1"/>
    <col min="1797" max="1797" width="18.7109375" style="10" customWidth="1"/>
    <col min="1798" max="1798" width="21" style="10" customWidth="1"/>
    <col min="1799" max="1801" width="19.28515625" style="10" customWidth="1"/>
    <col min="1802" max="1802" width="17.7109375" style="10" customWidth="1"/>
    <col min="1803" max="1803" width="16.5703125" style="10" bestFit="1" customWidth="1"/>
    <col min="1804" max="1804" width="12.85546875" style="10" customWidth="1"/>
    <col min="1805" max="1805" width="18.42578125" style="10" customWidth="1"/>
    <col min="1806" max="1806" width="31.28515625" style="10" customWidth="1"/>
    <col min="1807" max="1807" width="12.5703125" style="10" customWidth="1"/>
    <col min="1808" max="1808" width="13.7109375" style="10" customWidth="1"/>
    <col min="1809" max="1809" width="13.5703125" style="10" customWidth="1"/>
    <col min="1810" max="1810" width="16.7109375" style="10" customWidth="1"/>
    <col min="1811" max="1811" width="18.140625" style="10" bestFit="1" customWidth="1"/>
    <col min="1812" max="1813" width="16.7109375" style="10" customWidth="1"/>
    <col min="1814" max="2048" width="9.140625" style="10"/>
    <col min="2049" max="2049" width="15.5703125" style="10" customWidth="1"/>
    <col min="2050" max="2050" width="19.85546875" style="10" customWidth="1"/>
    <col min="2051" max="2051" width="15.85546875" style="10" customWidth="1"/>
    <col min="2052" max="2052" width="20" style="10" customWidth="1"/>
    <col min="2053" max="2053" width="18.7109375" style="10" customWidth="1"/>
    <col min="2054" max="2054" width="21" style="10" customWidth="1"/>
    <col min="2055" max="2057" width="19.28515625" style="10" customWidth="1"/>
    <col min="2058" max="2058" width="17.7109375" style="10" customWidth="1"/>
    <col min="2059" max="2059" width="16.5703125" style="10" bestFit="1" customWidth="1"/>
    <col min="2060" max="2060" width="12.85546875" style="10" customWidth="1"/>
    <col min="2061" max="2061" width="18.42578125" style="10" customWidth="1"/>
    <col min="2062" max="2062" width="31.28515625" style="10" customWidth="1"/>
    <col min="2063" max="2063" width="12.5703125" style="10" customWidth="1"/>
    <col min="2064" max="2064" width="13.7109375" style="10" customWidth="1"/>
    <col min="2065" max="2065" width="13.5703125" style="10" customWidth="1"/>
    <col min="2066" max="2066" width="16.7109375" style="10" customWidth="1"/>
    <col min="2067" max="2067" width="18.140625" style="10" bestFit="1" customWidth="1"/>
    <col min="2068" max="2069" width="16.7109375" style="10" customWidth="1"/>
    <col min="2070" max="2304" width="9.140625" style="10"/>
    <col min="2305" max="2305" width="15.5703125" style="10" customWidth="1"/>
    <col min="2306" max="2306" width="19.85546875" style="10" customWidth="1"/>
    <col min="2307" max="2307" width="15.85546875" style="10" customWidth="1"/>
    <col min="2308" max="2308" width="20" style="10" customWidth="1"/>
    <col min="2309" max="2309" width="18.7109375" style="10" customWidth="1"/>
    <col min="2310" max="2310" width="21" style="10" customWidth="1"/>
    <col min="2311" max="2313" width="19.28515625" style="10" customWidth="1"/>
    <col min="2314" max="2314" width="17.7109375" style="10" customWidth="1"/>
    <col min="2315" max="2315" width="16.5703125" style="10" bestFit="1" customWidth="1"/>
    <col min="2316" max="2316" width="12.85546875" style="10" customWidth="1"/>
    <col min="2317" max="2317" width="18.42578125" style="10" customWidth="1"/>
    <col min="2318" max="2318" width="31.28515625" style="10" customWidth="1"/>
    <col min="2319" max="2319" width="12.5703125" style="10" customWidth="1"/>
    <col min="2320" max="2320" width="13.7109375" style="10" customWidth="1"/>
    <col min="2321" max="2321" width="13.5703125" style="10" customWidth="1"/>
    <col min="2322" max="2322" width="16.7109375" style="10" customWidth="1"/>
    <col min="2323" max="2323" width="18.140625" style="10" bestFit="1" customWidth="1"/>
    <col min="2324" max="2325" width="16.7109375" style="10" customWidth="1"/>
    <col min="2326" max="2560" width="9.140625" style="10"/>
    <col min="2561" max="2561" width="15.5703125" style="10" customWidth="1"/>
    <col min="2562" max="2562" width="19.85546875" style="10" customWidth="1"/>
    <col min="2563" max="2563" width="15.85546875" style="10" customWidth="1"/>
    <col min="2564" max="2564" width="20" style="10" customWidth="1"/>
    <col min="2565" max="2565" width="18.7109375" style="10" customWidth="1"/>
    <col min="2566" max="2566" width="21" style="10" customWidth="1"/>
    <col min="2567" max="2569" width="19.28515625" style="10" customWidth="1"/>
    <col min="2570" max="2570" width="17.7109375" style="10" customWidth="1"/>
    <col min="2571" max="2571" width="16.5703125" style="10" bestFit="1" customWidth="1"/>
    <col min="2572" max="2572" width="12.85546875" style="10" customWidth="1"/>
    <col min="2573" max="2573" width="18.42578125" style="10" customWidth="1"/>
    <col min="2574" max="2574" width="31.28515625" style="10" customWidth="1"/>
    <col min="2575" max="2575" width="12.5703125" style="10" customWidth="1"/>
    <col min="2576" max="2576" width="13.7109375" style="10" customWidth="1"/>
    <col min="2577" max="2577" width="13.5703125" style="10" customWidth="1"/>
    <col min="2578" max="2578" width="16.7109375" style="10" customWidth="1"/>
    <col min="2579" max="2579" width="18.140625" style="10" bestFit="1" customWidth="1"/>
    <col min="2580" max="2581" width="16.7109375" style="10" customWidth="1"/>
    <col min="2582" max="2816" width="9.140625" style="10"/>
    <col min="2817" max="2817" width="15.5703125" style="10" customWidth="1"/>
    <col min="2818" max="2818" width="19.85546875" style="10" customWidth="1"/>
    <col min="2819" max="2819" width="15.85546875" style="10" customWidth="1"/>
    <col min="2820" max="2820" width="20" style="10" customWidth="1"/>
    <col min="2821" max="2821" width="18.7109375" style="10" customWidth="1"/>
    <col min="2822" max="2822" width="21" style="10" customWidth="1"/>
    <col min="2823" max="2825" width="19.28515625" style="10" customWidth="1"/>
    <col min="2826" max="2826" width="17.7109375" style="10" customWidth="1"/>
    <col min="2827" max="2827" width="16.5703125" style="10" bestFit="1" customWidth="1"/>
    <col min="2828" max="2828" width="12.85546875" style="10" customWidth="1"/>
    <col min="2829" max="2829" width="18.42578125" style="10" customWidth="1"/>
    <col min="2830" max="2830" width="31.28515625" style="10" customWidth="1"/>
    <col min="2831" max="2831" width="12.5703125" style="10" customWidth="1"/>
    <col min="2832" max="2832" width="13.7109375" style="10" customWidth="1"/>
    <col min="2833" max="2833" width="13.5703125" style="10" customWidth="1"/>
    <col min="2834" max="2834" width="16.7109375" style="10" customWidth="1"/>
    <col min="2835" max="2835" width="18.140625" style="10" bestFit="1" customWidth="1"/>
    <col min="2836" max="2837" width="16.7109375" style="10" customWidth="1"/>
    <col min="2838" max="3072" width="9.140625" style="10"/>
    <col min="3073" max="3073" width="15.5703125" style="10" customWidth="1"/>
    <col min="3074" max="3074" width="19.85546875" style="10" customWidth="1"/>
    <col min="3075" max="3075" width="15.85546875" style="10" customWidth="1"/>
    <col min="3076" max="3076" width="20" style="10" customWidth="1"/>
    <col min="3077" max="3077" width="18.7109375" style="10" customWidth="1"/>
    <col min="3078" max="3078" width="21" style="10" customWidth="1"/>
    <col min="3079" max="3081" width="19.28515625" style="10" customWidth="1"/>
    <col min="3082" max="3082" width="17.7109375" style="10" customWidth="1"/>
    <col min="3083" max="3083" width="16.5703125" style="10" bestFit="1" customWidth="1"/>
    <col min="3084" max="3084" width="12.85546875" style="10" customWidth="1"/>
    <col min="3085" max="3085" width="18.42578125" style="10" customWidth="1"/>
    <col min="3086" max="3086" width="31.28515625" style="10" customWidth="1"/>
    <col min="3087" max="3087" width="12.5703125" style="10" customWidth="1"/>
    <col min="3088" max="3088" width="13.7109375" style="10" customWidth="1"/>
    <col min="3089" max="3089" width="13.5703125" style="10" customWidth="1"/>
    <col min="3090" max="3090" width="16.7109375" style="10" customWidth="1"/>
    <col min="3091" max="3091" width="18.140625" style="10" bestFit="1" customWidth="1"/>
    <col min="3092" max="3093" width="16.7109375" style="10" customWidth="1"/>
    <col min="3094" max="3328" width="9.140625" style="10"/>
    <col min="3329" max="3329" width="15.5703125" style="10" customWidth="1"/>
    <col min="3330" max="3330" width="19.85546875" style="10" customWidth="1"/>
    <col min="3331" max="3331" width="15.85546875" style="10" customWidth="1"/>
    <col min="3332" max="3332" width="20" style="10" customWidth="1"/>
    <col min="3333" max="3333" width="18.7109375" style="10" customWidth="1"/>
    <col min="3334" max="3334" width="21" style="10" customWidth="1"/>
    <col min="3335" max="3337" width="19.28515625" style="10" customWidth="1"/>
    <col min="3338" max="3338" width="17.7109375" style="10" customWidth="1"/>
    <col min="3339" max="3339" width="16.5703125" style="10" bestFit="1" customWidth="1"/>
    <col min="3340" max="3340" width="12.85546875" style="10" customWidth="1"/>
    <col min="3341" max="3341" width="18.42578125" style="10" customWidth="1"/>
    <col min="3342" max="3342" width="31.28515625" style="10" customWidth="1"/>
    <col min="3343" max="3343" width="12.5703125" style="10" customWidth="1"/>
    <col min="3344" max="3344" width="13.7109375" style="10" customWidth="1"/>
    <col min="3345" max="3345" width="13.5703125" style="10" customWidth="1"/>
    <col min="3346" max="3346" width="16.7109375" style="10" customWidth="1"/>
    <col min="3347" max="3347" width="18.140625" style="10" bestFit="1" customWidth="1"/>
    <col min="3348" max="3349" width="16.7109375" style="10" customWidth="1"/>
    <col min="3350" max="3584" width="9.140625" style="10"/>
    <col min="3585" max="3585" width="15.5703125" style="10" customWidth="1"/>
    <col min="3586" max="3586" width="19.85546875" style="10" customWidth="1"/>
    <col min="3587" max="3587" width="15.85546875" style="10" customWidth="1"/>
    <col min="3588" max="3588" width="20" style="10" customWidth="1"/>
    <col min="3589" max="3589" width="18.7109375" style="10" customWidth="1"/>
    <col min="3590" max="3590" width="21" style="10" customWidth="1"/>
    <col min="3591" max="3593" width="19.28515625" style="10" customWidth="1"/>
    <col min="3594" max="3594" width="17.7109375" style="10" customWidth="1"/>
    <col min="3595" max="3595" width="16.5703125" style="10" bestFit="1" customWidth="1"/>
    <col min="3596" max="3596" width="12.85546875" style="10" customWidth="1"/>
    <col min="3597" max="3597" width="18.42578125" style="10" customWidth="1"/>
    <col min="3598" max="3598" width="31.28515625" style="10" customWidth="1"/>
    <col min="3599" max="3599" width="12.5703125" style="10" customWidth="1"/>
    <col min="3600" max="3600" width="13.7109375" style="10" customWidth="1"/>
    <col min="3601" max="3601" width="13.5703125" style="10" customWidth="1"/>
    <col min="3602" max="3602" width="16.7109375" style="10" customWidth="1"/>
    <col min="3603" max="3603" width="18.140625" style="10" bestFit="1" customWidth="1"/>
    <col min="3604" max="3605" width="16.7109375" style="10" customWidth="1"/>
    <col min="3606" max="3840" width="9.140625" style="10"/>
    <col min="3841" max="3841" width="15.5703125" style="10" customWidth="1"/>
    <col min="3842" max="3842" width="19.85546875" style="10" customWidth="1"/>
    <col min="3843" max="3843" width="15.85546875" style="10" customWidth="1"/>
    <col min="3844" max="3844" width="20" style="10" customWidth="1"/>
    <col min="3845" max="3845" width="18.7109375" style="10" customWidth="1"/>
    <col min="3846" max="3846" width="21" style="10" customWidth="1"/>
    <col min="3847" max="3849" width="19.28515625" style="10" customWidth="1"/>
    <col min="3850" max="3850" width="17.7109375" style="10" customWidth="1"/>
    <col min="3851" max="3851" width="16.5703125" style="10" bestFit="1" customWidth="1"/>
    <col min="3852" max="3852" width="12.85546875" style="10" customWidth="1"/>
    <col min="3853" max="3853" width="18.42578125" style="10" customWidth="1"/>
    <col min="3854" max="3854" width="31.28515625" style="10" customWidth="1"/>
    <col min="3855" max="3855" width="12.5703125" style="10" customWidth="1"/>
    <col min="3856" max="3856" width="13.7109375" style="10" customWidth="1"/>
    <col min="3857" max="3857" width="13.5703125" style="10" customWidth="1"/>
    <col min="3858" max="3858" width="16.7109375" style="10" customWidth="1"/>
    <col min="3859" max="3859" width="18.140625" style="10" bestFit="1" customWidth="1"/>
    <col min="3860" max="3861" width="16.7109375" style="10" customWidth="1"/>
    <col min="3862" max="4096" width="9.140625" style="10"/>
    <col min="4097" max="4097" width="15.5703125" style="10" customWidth="1"/>
    <col min="4098" max="4098" width="19.85546875" style="10" customWidth="1"/>
    <col min="4099" max="4099" width="15.85546875" style="10" customWidth="1"/>
    <col min="4100" max="4100" width="20" style="10" customWidth="1"/>
    <col min="4101" max="4101" width="18.7109375" style="10" customWidth="1"/>
    <col min="4102" max="4102" width="21" style="10" customWidth="1"/>
    <col min="4103" max="4105" width="19.28515625" style="10" customWidth="1"/>
    <col min="4106" max="4106" width="17.7109375" style="10" customWidth="1"/>
    <col min="4107" max="4107" width="16.5703125" style="10" bestFit="1" customWidth="1"/>
    <col min="4108" max="4108" width="12.85546875" style="10" customWidth="1"/>
    <col min="4109" max="4109" width="18.42578125" style="10" customWidth="1"/>
    <col min="4110" max="4110" width="31.28515625" style="10" customWidth="1"/>
    <col min="4111" max="4111" width="12.5703125" style="10" customWidth="1"/>
    <col min="4112" max="4112" width="13.7109375" style="10" customWidth="1"/>
    <col min="4113" max="4113" width="13.5703125" style="10" customWidth="1"/>
    <col min="4114" max="4114" width="16.7109375" style="10" customWidth="1"/>
    <col min="4115" max="4115" width="18.140625" style="10" bestFit="1" customWidth="1"/>
    <col min="4116" max="4117" width="16.7109375" style="10" customWidth="1"/>
    <col min="4118" max="4352" width="9.140625" style="10"/>
    <col min="4353" max="4353" width="15.5703125" style="10" customWidth="1"/>
    <col min="4354" max="4354" width="19.85546875" style="10" customWidth="1"/>
    <col min="4355" max="4355" width="15.85546875" style="10" customWidth="1"/>
    <col min="4356" max="4356" width="20" style="10" customWidth="1"/>
    <col min="4357" max="4357" width="18.7109375" style="10" customWidth="1"/>
    <col min="4358" max="4358" width="21" style="10" customWidth="1"/>
    <col min="4359" max="4361" width="19.28515625" style="10" customWidth="1"/>
    <col min="4362" max="4362" width="17.7109375" style="10" customWidth="1"/>
    <col min="4363" max="4363" width="16.5703125" style="10" bestFit="1" customWidth="1"/>
    <col min="4364" max="4364" width="12.85546875" style="10" customWidth="1"/>
    <col min="4365" max="4365" width="18.42578125" style="10" customWidth="1"/>
    <col min="4366" max="4366" width="31.28515625" style="10" customWidth="1"/>
    <col min="4367" max="4367" width="12.5703125" style="10" customWidth="1"/>
    <col min="4368" max="4368" width="13.7109375" style="10" customWidth="1"/>
    <col min="4369" max="4369" width="13.5703125" style="10" customWidth="1"/>
    <col min="4370" max="4370" width="16.7109375" style="10" customWidth="1"/>
    <col min="4371" max="4371" width="18.140625" style="10" bestFit="1" customWidth="1"/>
    <col min="4372" max="4373" width="16.7109375" style="10" customWidth="1"/>
    <col min="4374" max="4608" width="9.140625" style="10"/>
    <col min="4609" max="4609" width="15.5703125" style="10" customWidth="1"/>
    <col min="4610" max="4610" width="19.85546875" style="10" customWidth="1"/>
    <col min="4611" max="4611" width="15.85546875" style="10" customWidth="1"/>
    <col min="4612" max="4612" width="20" style="10" customWidth="1"/>
    <col min="4613" max="4613" width="18.7109375" style="10" customWidth="1"/>
    <col min="4614" max="4614" width="21" style="10" customWidth="1"/>
    <col min="4615" max="4617" width="19.28515625" style="10" customWidth="1"/>
    <col min="4618" max="4618" width="17.7109375" style="10" customWidth="1"/>
    <col min="4619" max="4619" width="16.5703125" style="10" bestFit="1" customWidth="1"/>
    <col min="4620" max="4620" width="12.85546875" style="10" customWidth="1"/>
    <col min="4621" max="4621" width="18.42578125" style="10" customWidth="1"/>
    <col min="4622" max="4622" width="31.28515625" style="10" customWidth="1"/>
    <col min="4623" max="4623" width="12.5703125" style="10" customWidth="1"/>
    <col min="4624" max="4624" width="13.7109375" style="10" customWidth="1"/>
    <col min="4625" max="4625" width="13.5703125" style="10" customWidth="1"/>
    <col min="4626" max="4626" width="16.7109375" style="10" customWidth="1"/>
    <col min="4627" max="4627" width="18.140625" style="10" bestFit="1" customWidth="1"/>
    <col min="4628" max="4629" width="16.7109375" style="10" customWidth="1"/>
    <col min="4630" max="4864" width="9.140625" style="10"/>
    <col min="4865" max="4865" width="15.5703125" style="10" customWidth="1"/>
    <col min="4866" max="4866" width="19.85546875" style="10" customWidth="1"/>
    <col min="4867" max="4867" width="15.85546875" style="10" customWidth="1"/>
    <col min="4868" max="4868" width="20" style="10" customWidth="1"/>
    <col min="4869" max="4869" width="18.7109375" style="10" customWidth="1"/>
    <col min="4870" max="4870" width="21" style="10" customWidth="1"/>
    <col min="4871" max="4873" width="19.28515625" style="10" customWidth="1"/>
    <col min="4874" max="4874" width="17.7109375" style="10" customWidth="1"/>
    <col min="4875" max="4875" width="16.5703125" style="10" bestFit="1" customWidth="1"/>
    <col min="4876" max="4876" width="12.85546875" style="10" customWidth="1"/>
    <col min="4877" max="4877" width="18.42578125" style="10" customWidth="1"/>
    <col min="4878" max="4878" width="31.28515625" style="10" customWidth="1"/>
    <col min="4879" max="4879" width="12.5703125" style="10" customWidth="1"/>
    <col min="4880" max="4880" width="13.7109375" style="10" customWidth="1"/>
    <col min="4881" max="4881" width="13.5703125" style="10" customWidth="1"/>
    <col min="4882" max="4882" width="16.7109375" style="10" customWidth="1"/>
    <col min="4883" max="4883" width="18.140625" style="10" bestFit="1" customWidth="1"/>
    <col min="4884" max="4885" width="16.7109375" style="10" customWidth="1"/>
    <col min="4886" max="5120" width="9.140625" style="10"/>
    <col min="5121" max="5121" width="15.5703125" style="10" customWidth="1"/>
    <col min="5122" max="5122" width="19.85546875" style="10" customWidth="1"/>
    <col min="5123" max="5123" width="15.85546875" style="10" customWidth="1"/>
    <col min="5124" max="5124" width="20" style="10" customWidth="1"/>
    <col min="5125" max="5125" width="18.7109375" style="10" customWidth="1"/>
    <col min="5126" max="5126" width="21" style="10" customWidth="1"/>
    <col min="5127" max="5129" width="19.28515625" style="10" customWidth="1"/>
    <col min="5130" max="5130" width="17.7109375" style="10" customWidth="1"/>
    <col min="5131" max="5131" width="16.5703125" style="10" bestFit="1" customWidth="1"/>
    <col min="5132" max="5132" width="12.85546875" style="10" customWidth="1"/>
    <col min="5133" max="5133" width="18.42578125" style="10" customWidth="1"/>
    <col min="5134" max="5134" width="31.28515625" style="10" customWidth="1"/>
    <col min="5135" max="5135" width="12.5703125" style="10" customWidth="1"/>
    <col min="5136" max="5136" width="13.7109375" style="10" customWidth="1"/>
    <col min="5137" max="5137" width="13.5703125" style="10" customWidth="1"/>
    <col min="5138" max="5138" width="16.7109375" style="10" customWidth="1"/>
    <col min="5139" max="5139" width="18.140625" style="10" bestFit="1" customWidth="1"/>
    <col min="5140" max="5141" width="16.7109375" style="10" customWidth="1"/>
    <col min="5142" max="5376" width="9.140625" style="10"/>
    <col min="5377" max="5377" width="15.5703125" style="10" customWidth="1"/>
    <col min="5378" max="5378" width="19.85546875" style="10" customWidth="1"/>
    <col min="5379" max="5379" width="15.85546875" style="10" customWidth="1"/>
    <col min="5380" max="5380" width="20" style="10" customWidth="1"/>
    <col min="5381" max="5381" width="18.7109375" style="10" customWidth="1"/>
    <col min="5382" max="5382" width="21" style="10" customWidth="1"/>
    <col min="5383" max="5385" width="19.28515625" style="10" customWidth="1"/>
    <col min="5386" max="5386" width="17.7109375" style="10" customWidth="1"/>
    <col min="5387" max="5387" width="16.5703125" style="10" bestFit="1" customWidth="1"/>
    <col min="5388" max="5388" width="12.85546875" style="10" customWidth="1"/>
    <col min="5389" max="5389" width="18.42578125" style="10" customWidth="1"/>
    <col min="5390" max="5390" width="31.28515625" style="10" customWidth="1"/>
    <col min="5391" max="5391" width="12.5703125" style="10" customWidth="1"/>
    <col min="5392" max="5392" width="13.7109375" style="10" customWidth="1"/>
    <col min="5393" max="5393" width="13.5703125" style="10" customWidth="1"/>
    <col min="5394" max="5394" width="16.7109375" style="10" customWidth="1"/>
    <col min="5395" max="5395" width="18.140625" style="10" bestFit="1" customWidth="1"/>
    <col min="5396" max="5397" width="16.7109375" style="10" customWidth="1"/>
    <col min="5398" max="5632" width="9.140625" style="10"/>
    <col min="5633" max="5633" width="15.5703125" style="10" customWidth="1"/>
    <col min="5634" max="5634" width="19.85546875" style="10" customWidth="1"/>
    <col min="5635" max="5635" width="15.85546875" style="10" customWidth="1"/>
    <col min="5636" max="5636" width="20" style="10" customWidth="1"/>
    <col min="5637" max="5637" width="18.7109375" style="10" customWidth="1"/>
    <col min="5638" max="5638" width="21" style="10" customWidth="1"/>
    <col min="5639" max="5641" width="19.28515625" style="10" customWidth="1"/>
    <col min="5642" max="5642" width="17.7109375" style="10" customWidth="1"/>
    <col min="5643" max="5643" width="16.5703125" style="10" bestFit="1" customWidth="1"/>
    <col min="5644" max="5644" width="12.85546875" style="10" customWidth="1"/>
    <col min="5645" max="5645" width="18.42578125" style="10" customWidth="1"/>
    <col min="5646" max="5646" width="31.28515625" style="10" customWidth="1"/>
    <col min="5647" max="5647" width="12.5703125" style="10" customWidth="1"/>
    <col min="5648" max="5648" width="13.7109375" style="10" customWidth="1"/>
    <col min="5649" max="5649" width="13.5703125" style="10" customWidth="1"/>
    <col min="5650" max="5650" width="16.7109375" style="10" customWidth="1"/>
    <col min="5651" max="5651" width="18.140625" style="10" bestFit="1" customWidth="1"/>
    <col min="5652" max="5653" width="16.7109375" style="10" customWidth="1"/>
    <col min="5654" max="5888" width="9.140625" style="10"/>
    <col min="5889" max="5889" width="15.5703125" style="10" customWidth="1"/>
    <col min="5890" max="5890" width="19.85546875" style="10" customWidth="1"/>
    <col min="5891" max="5891" width="15.85546875" style="10" customWidth="1"/>
    <col min="5892" max="5892" width="20" style="10" customWidth="1"/>
    <col min="5893" max="5893" width="18.7109375" style="10" customWidth="1"/>
    <col min="5894" max="5894" width="21" style="10" customWidth="1"/>
    <col min="5895" max="5897" width="19.28515625" style="10" customWidth="1"/>
    <col min="5898" max="5898" width="17.7109375" style="10" customWidth="1"/>
    <col min="5899" max="5899" width="16.5703125" style="10" bestFit="1" customWidth="1"/>
    <col min="5900" max="5900" width="12.85546875" style="10" customWidth="1"/>
    <col min="5901" max="5901" width="18.42578125" style="10" customWidth="1"/>
    <col min="5902" max="5902" width="31.28515625" style="10" customWidth="1"/>
    <col min="5903" max="5903" width="12.5703125" style="10" customWidth="1"/>
    <col min="5904" max="5904" width="13.7109375" style="10" customWidth="1"/>
    <col min="5905" max="5905" width="13.5703125" style="10" customWidth="1"/>
    <col min="5906" max="5906" width="16.7109375" style="10" customWidth="1"/>
    <col min="5907" max="5907" width="18.140625" style="10" bestFit="1" customWidth="1"/>
    <col min="5908" max="5909" width="16.7109375" style="10" customWidth="1"/>
    <col min="5910" max="6144" width="9.140625" style="10"/>
    <col min="6145" max="6145" width="15.5703125" style="10" customWidth="1"/>
    <col min="6146" max="6146" width="19.85546875" style="10" customWidth="1"/>
    <col min="6147" max="6147" width="15.85546875" style="10" customWidth="1"/>
    <col min="6148" max="6148" width="20" style="10" customWidth="1"/>
    <col min="6149" max="6149" width="18.7109375" style="10" customWidth="1"/>
    <col min="6150" max="6150" width="21" style="10" customWidth="1"/>
    <col min="6151" max="6153" width="19.28515625" style="10" customWidth="1"/>
    <col min="6154" max="6154" width="17.7109375" style="10" customWidth="1"/>
    <col min="6155" max="6155" width="16.5703125" style="10" bestFit="1" customWidth="1"/>
    <col min="6156" max="6156" width="12.85546875" style="10" customWidth="1"/>
    <col min="6157" max="6157" width="18.42578125" style="10" customWidth="1"/>
    <col min="6158" max="6158" width="31.28515625" style="10" customWidth="1"/>
    <col min="6159" max="6159" width="12.5703125" style="10" customWidth="1"/>
    <col min="6160" max="6160" width="13.7109375" style="10" customWidth="1"/>
    <col min="6161" max="6161" width="13.5703125" style="10" customWidth="1"/>
    <col min="6162" max="6162" width="16.7109375" style="10" customWidth="1"/>
    <col min="6163" max="6163" width="18.140625" style="10" bestFit="1" customWidth="1"/>
    <col min="6164" max="6165" width="16.7109375" style="10" customWidth="1"/>
    <col min="6166" max="6400" width="9.140625" style="10"/>
    <col min="6401" max="6401" width="15.5703125" style="10" customWidth="1"/>
    <col min="6402" max="6402" width="19.85546875" style="10" customWidth="1"/>
    <col min="6403" max="6403" width="15.85546875" style="10" customWidth="1"/>
    <col min="6404" max="6404" width="20" style="10" customWidth="1"/>
    <col min="6405" max="6405" width="18.7109375" style="10" customWidth="1"/>
    <col min="6406" max="6406" width="21" style="10" customWidth="1"/>
    <col min="6407" max="6409" width="19.28515625" style="10" customWidth="1"/>
    <col min="6410" max="6410" width="17.7109375" style="10" customWidth="1"/>
    <col min="6411" max="6411" width="16.5703125" style="10" bestFit="1" customWidth="1"/>
    <col min="6412" max="6412" width="12.85546875" style="10" customWidth="1"/>
    <col min="6413" max="6413" width="18.42578125" style="10" customWidth="1"/>
    <col min="6414" max="6414" width="31.28515625" style="10" customWidth="1"/>
    <col min="6415" max="6415" width="12.5703125" style="10" customWidth="1"/>
    <col min="6416" max="6416" width="13.7109375" style="10" customWidth="1"/>
    <col min="6417" max="6417" width="13.5703125" style="10" customWidth="1"/>
    <col min="6418" max="6418" width="16.7109375" style="10" customWidth="1"/>
    <col min="6419" max="6419" width="18.140625" style="10" bestFit="1" customWidth="1"/>
    <col min="6420" max="6421" width="16.7109375" style="10" customWidth="1"/>
    <col min="6422" max="6656" width="9.140625" style="10"/>
    <col min="6657" max="6657" width="15.5703125" style="10" customWidth="1"/>
    <col min="6658" max="6658" width="19.85546875" style="10" customWidth="1"/>
    <col min="6659" max="6659" width="15.85546875" style="10" customWidth="1"/>
    <col min="6660" max="6660" width="20" style="10" customWidth="1"/>
    <col min="6661" max="6661" width="18.7109375" style="10" customWidth="1"/>
    <col min="6662" max="6662" width="21" style="10" customWidth="1"/>
    <col min="6663" max="6665" width="19.28515625" style="10" customWidth="1"/>
    <col min="6666" max="6666" width="17.7109375" style="10" customWidth="1"/>
    <col min="6667" max="6667" width="16.5703125" style="10" bestFit="1" customWidth="1"/>
    <col min="6668" max="6668" width="12.85546875" style="10" customWidth="1"/>
    <col min="6669" max="6669" width="18.42578125" style="10" customWidth="1"/>
    <col min="6670" max="6670" width="31.28515625" style="10" customWidth="1"/>
    <col min="6671" max="6671" width="12.5703125" style="10" customWidth="1"/>
    <col min="6672" max="6672" width="13.7109375" style="10" customWidth="1"/>
    <col min="6673" max="6673" width="13.5703125" style="10" customWidth="1"/>
    <col min="6674" max="6674" width="16.7109375" style="10" customWidth="1"/>
    <col min="6675" max="6675" width="18.140625" style="10" bestFit="1" customWidth="1"/>
    <col min="6676" max="6677" width="16.7109375" style="10" customWidth="1"/>
    <col min="6678" max="6912" width="9.140625" style="10"/>
    <col min="6913" max="6913" width="15.5703125" style="10" customWidth="1"/>
    <col min="6914" max="6914" width="19.85546875" style="10" customWidth="1"/>
    <col min="6915" max="6915" width="15.85546875" style="10" customWidth="1"/>
    <col min="6916" max="6916" width="20" style="10" customWidth="1"/>
    <col min="6917" max="6917" width="18.7109375" style="10" customWidth="1"/>
    <col min="6918" max="6918" width="21" style="10" customWidth="1"/>
    <col min="6919" max="6921" width="19.28515625" style="10" customWidth="1"/>
    <col min="6922" max="6922" width="17.7109375" style="10" customWidth="1"/>
    <col min="6923" max="6923" width="16.5703125" style="10" bestFit="1" customWidth="1"/>
    <col min="6924" max="6924" width="12.85546875" style="10" customWidth="1"/>
    <col min="6925" max="6925" width="18.42578125" style="10" customWidth="1"/>
    <col min="6926" max="6926" width="31.28515625" style="10" customWidth="1"/>
    <col min="6927" max="6927" width="12.5703125" style="10" customWidth="1"/>
    <col min="6928" max="6928" width="13.7109375" style="10" customWidth="1"/>
    <col min="6929" max="6929" width="13.5703125" style="10" customWidth="1"/>
    <col min="6930" max="6930" width="16.7109375" style="10" customWidth="1"/>
    <col min="6931" max="6931" width="18.140625" style="10" bestFit="1" customWidth="1"/>
    <col min="6932" max="6933" width="16.7109375" style="10" customWidth="1"/>
    <col min="6934" max="7168" width="9.140625" style="10"/>
    <col min="7169" max="7169" width="15.5703125" style="10" customWidth="1"/>
    <col min="7170" max="7170" width="19.85546875" style="10" customWidth="1"/>
    <col min="7171" max="7171" width="15.85546875" style="10" customWidth="1"/>
    <col min="7172" max="7172" width="20" style="10" customWidth="1"/>
    <col min="7173" max="7173" width="18.7109375" style="10" customWidth="1"/>
    <col min="7174" max="7174" width="21" style="10" customWidth="1"/>
    <col min="7175" max="7177" width="19.28515625" style="10" customWidth="1"/>
    <col min="7178" max="7178" width="17.7109375" style="10" customWidth="1"/>
    <col min="7179" max="7179" width="16.5703125" style="10" bestFit="1" customWidth="1"/>
    <col min="7180" max="7180" width="12.85546875" style="10" customWidth="1"/>
    <col min="7181" max="7181" width="18.42578125" style="10" customWidth="1"/>
    <col min="7182" max="7182" width="31.28515625" style="10" customWidth="1"/>
    <col min="7183" max="7183" width="12.5703125" style="10" customWidth="1"/>
    <col min="7184" max="7184" width="13.7109375" style="10" customWidth="1"/>
    <col min="7185" max="7185" width="13.5703125" style="10" customWidth="1"/>
    <col min="7186" max="7186" width="16.7109375" style="10" customWidth="1"/>
    <col min="7187" max="7187" width="18.140625" style="10" bestFit="1" customWidth="1"/>
    <col min="7188" max="7189" width="16.7109375" style="10" customWidth="1"/>
    <col min="7190" max="7424" width="9.140625" style="10"/>
    <col min="7425" max="7425" width="15.5703125" style="10" customWidth="1"/>
    <col min="7426" max="7426" width="19.85546875" style="10" customWidth="1"/>
    <col min="7427" max="7427" width="15.85546875" style="10" customWidth="1"/>
    <col min="7428" max="7428" width="20" style="10" customWidth="1"/>
    <col min="7429" max="7429" width="18.7109375" style="10" customWidth="1"/>
    <col min="7430" max="7430" width="21" style="10" customWidth="1"/>
    <col min="7431" max="7433" width="19.28515625" style="10" customWidth="1"/>
    <col min="7434" max="7434" width="17.7109375" style="10" customWidth="1"/>
    <col min="7435" max="7435" width="16.5703125" style="10" bestFit="1" customWidth="1"/>
    <col min="7436" max="7436" width="12.85546875" style="10" customWidth="1"/>
    <col min="7437" max="7437" width="18.42578125" style="10" customWidth="1"/>
    <col min="7438" max="7438" width="31.28515625" style="10" customWidth="1"/>
    <col min="7439" max="7439" width="12.5703125" style="10" customWidth="1"/>
    <col min="7440" max="7440" width="13.7109375" style="10" customWidth="1"/>
    <col min="7441" max="7441" width="13.5703125" style="10" customWidth="1"/>
    <col min="7442" max="7442" width="16.7109375" style="10" customWidth="1"/>
    <col min="7443" max="7443" width="18.140625" style="10" bestFit="1" customWidth="1"/>
    <col min="7444" max="7445" width="16.7109375" style="10" customWidth="1"/>
    <col min="7446" max="7680" width="9.140625" style="10"/>
    <col min="7681" max="7681" width="15.5703125" style="10" customWidth="1"/>
    <col min="7682" max="7682" width="19.85546875" style="10" customWidth="1"/>
    <col min="7683" max="7683" width="15.85546875" style="10" customWidth="1"/>
    <col min="7684" max="7684" width="20" style="10" customWidth="1"/>
    <col min="7685" max="7685" width="18.7109375" style="10" customWidth="1"/>
    <col min="7686" max="7686" width="21" style="10" customWidth="1"/>
    <col min="7687" max="7689" width="19.28515625" style="10" customWidth="1"/>
    <col min="7690" max="7690" width="17.7109375" style="10" customWidth="1"/>
    <col min="7691" max="7691" width="16.5703125" style="10" bestFit="1" customWidth="1"/>
    <col min="7692" max="7692" width="12.85546875" style="10" customWidth="1"/>
    <col min="7693" max="7693" width="18.42578125" style="10" customWidth="1"/>
    <col min="7694" max="7694" width="31.28515625" style="10" customWidth="1"/>
    <col min="7695" max="7695" width="12.5703125" style="10" customWidth="1"/>
    <col min="7696" max="7696" width="13.7109375" style="10" customWidth="1"/>
    <col min="7697" max="7697" width="13.5703125" style="10" customWidth="1"/>
    <col min="7698" max="7698" width="16.7109375" style="10" customWidth="1"/>
    <col min="7699" max="7699" width="18.140625" style="10" bestFit="1" customWidth="1"/>
    <col min="7700" max="7701" width="16.7109375" style="10" customWidth="1"/>
    <col min="7702" max="7936" width="9.140625" style="10"/>
    <col min="7937" max="7937" width="15.5703125" style="10" customWidth="1"/>
    <col min="7938" max="7938" width="19.85546875" style="10" customWidth="1"/>
    <col min="7939" max="7939" width="15.85546875" style="10" customWidth="1"/>
    <col min="7940" max="7940" width="20" style="10" customWidth="1"/>
    <col min="7941" max="7941" width="18.7109375" style="10" customWidth="1"/>
    <col min="7942" max="7942" width="21" style="10" customWidth="1"/>
    <col min="7943" max="7945" width="19.28515625" style="10" customWidth="1"/>
    <col min="7946" max="7946" width="17.7109375" style="10" customWidth="1"/>
    <col min="7947" max="7947" width="16.5703125" style="10" bestFit="1" customWidth="1"/>
    <col min="7948" max="7948" width="12.85546875" style="10" customWidth="1"/>
    <col min="7949" max="7949" width="18.42578125" style="10" customWidth="1"/>
    <col min="7950" max="7950" width="31.28515625" style="10" customWidth="1"/>
    <col min="7951" max="7951" width="12.5703125" style="10" customWidth="1"/>
    <col min="7952" max="7952" width="13.7109375" style="10" customWidth="1"/>
    <col min="7953" max="7953" width="13.5703125" style="10" customWidth="1"/>
    <col min="7954" max="7954" width="16.7109375" style="10" customWidth="1"/>
    <col min="7955" max="7955" width="18.140625" style="10" bestFit="1" customWidth="1"/>
    <col min="7956" max="7957" width="16.7109375" style="10" customWidth="1"/>
    <col min="7958" max="8192" width="9.140625" style="10"/>
    <col min="8193" max="8193" width="15.5703125" style="10" customWidth="1"/>
    <col min="8194" max="8194" width="19.85546875" style="10" customWidth="1"/>
    <col min="8195" max="8195" width="15.85546875" style="10" customWidth="1"/>
    <col min="8196" max="8196" width="20" style="10" customWidth="1"/>
    <col min="8197" max="8197" width="18.7109375" style="10" customWidth="1"/>
    <col min="8198" max="8198" width="21" style="10" customWidth="1"/>
    <col min="8199" max="8201" width="19.28515625" style="10" customWidth="1"/>
    <col min="8202" max="8202" width="17.7109375" style="10" customWidth="1"/>
    <col min="8203" max="8203" width="16.5703125" style="10" bestFit="1" customWidth="1"/>
    <col min="8204" max="8204" width="12.85546875" style="10" customWidth="1"/>
    <col min="8205" max="8205" width="18.42578125" style="10" customWidth="1"/>
    <col min="8206" max="8206" width="31.28515625" style="10" customWidth="1"/>
    <col min="8207" max="8207" width="12.5703125" style="10" customWidth="1"/>
    <col min="8208" max="8208" width="13.7109375" style="10" customWidth="1"/>
    <col min="8209" max="8209" width="13.5703125" style="10" customWidth="1"/>
    <col min="8210" max="8210" width="16.7109375" style="10" customWidth="1"/>
    <col min="8211" max="8211" width="18.140625" style="10" bestFit="1" customWidth="1"/>
    <col min="8212" max="8213" width="16.7109375" style="10" customWidth="1"/>
    <col min="8214" max="8448" width="9.140625" style="10"/>
    <col min="8449" max="8449" width="15.5703125" style="10" customWidth="1"/>
    <col min="8450" max="8450" width="19.85546875" style="10" customWidth="1"/>
    <col min="8451" max="8451" width="15.85546875" style="10" customWidth="1"/>
    <col min="8452" max="8452" width="20" style="10" customWidth="1"/>
    <col min="8453" max="8453" width="18.7109375" style="10" customWidth="1"/>
    <col min="8454" max="8454" width="21" style="10" customWidth="1"/>
    <col min="8455" max="8457" width="19.28515625" style="10" customWidth="1"/>
    <col min="8458" max="8458" width="17.7109375" style="10" customWidth="1"/>
    <col min="8459" max="8459" width="16.5703125" style="10" bestFit="1" customWidth="1"/>
    <col min="8460" max="8460" width="12.85546875" style="10" customWidth="1"/>
    <col min="8461" max="8461" width="18.42578125" style="10" customWidth="1"/>
    <col min="8462" max="8462" width="31.28515625" style="10" customWidth="1"/>
    <col min="8463" max="8463" width="12.5703125" style="10" customWidth="1"/>
    <col min="8464" max="8464" width="13.7109375" style="10" customWidth="1"/>
    <col min="8465" max="8465" width="13.5703125" style="10" customWidth="1"/>
    <col min="8466" max="8466" width="16.7109375" style="10" customWidth="1"/>
    <col min="8467" max="8467" width="18.140625" style="10" bestFit="1" customWidth="1"/>
    <col min="8468" max="8469" width="16.7109375" style="10" customWidth="1"/>
    <col min="8470" max="8704" width="9.140625" style="10"/>
    <col min="8705" max="8705" width="15.5703125" style="10" customWidth="1"/>
    <col min="8706" max="8706" width="19.85546875" style="10" customWidth="1"/>
    <col min="8707" max="8707" width="15.85546875" style="10" customWidth="1"/>
    <col min="8708" max="8708" width="20" style="10" customWidth="1"/>
    <col min="8709" max="8709" width="18.7109375" style="10" customWidth="1"/>
    <col min="8710" max="8710" width="21" style="10" customWidth="1"/>
    <col min="8711" max="8713" width="19.28515625" style="10" customWidth="1"/>
    <col min="8714" max="8714" width="17.7109375" style="10" customWidth="1"/>
    <col min="8715" max="8715" width="16.5703125" style="10" bestFit="1" customWidth="1"/>
    <col min="8716" max="8716" width="12.85546875" style="10" customWidth="1"/>
    <col min="8717" max="8717" width="18.42578125" style="10" customWidth="1"/>
    <col min="8718" max="8718" width="31.28515625" style="10" customWidth="1"/>
    <col min="8719" max="8719" width="12.5703125" style="10" customWidth="1"/>
    <col min="8720" max="8720" width="13.7109375" style="10" customWidth="1"/>
    <col min="8721" max="8721" width="13.5703125" style="10" customWidth="1"/>
    <col min="8722" max="8722" width="16.7109375" style="10" customWidth="1"/>
    <col min="8723" max="8723" width="18.140625" style="10" bestFit="1" customWidth="1"/>
    <col min="8724" max="8725" width="16.7109375" style="10" customWidth="1"/>
    <col min="8726" max="8960" width="9.140625" style="10"/>
    <col min="8961" max="8961" width="15.5703125" style="10" customWidth="1"/>
    <col min="8962" max="8962" width="19.85546875" style="10" customWidth="1"/>
    <col min="8963" max="8963" width="15.85546875" style="10" customWidth="1"/>
    <col min="8964" max="8964" width="20" style="10" customWidth="1"/>
    <col min="8965" max="8965" width="18.7109375" style="10" customWidth="1"/>
    <col min="8966" max="8966" width="21" style="10" customWidth="1"/>
    <col min="8967" max="8969" width="19.28515625" style="10" customWidth="1"/>
    <col min="8970" max="8970" width="17.7109375" style="10" customWidth="1"/>
    <col min="8971" max="8971" width="16.5703125" style="10" bestFit="1" customWidth="1"/>
    <col min="8972" max="8972" width="12.85546875" style="10" customWidth="1"/>
    <col min="8973" max="8973" width="18.42578125" style="10" customWidth="1"/>
    <col min="8974" max="8974" width="31.28515625" style="10" customWidth="1"/>
    <col min="8975" max="8975" width="12.5703125" style="10" customWidth="1"/>
    <col min="8976" max="8976" width="13.7109375" style="10" customWidth="1"/>
    <col min="8977" max="8977" width="13.5703125" style="10" customWidth="1"/>
    <col min="8978" max="8978" width="16.7109375" style="10" customWidth="1"/>
    <col min="8979" max="8979" width="18.140625" style="10" bestFit="1" customWidth="1"/>
    <col min="8980" max="8981" width="16.7109375" style="10" customWidth="1"/>
    <col min="8982" max="9216" width="9.140625" style="10"/>
    <col min="9217" max="9217" width="15.5703125" style="10" customWidth="1"/>
    <col min="9218" max="9218" width="19.85546875" style="10" customWidth="1"/>
    <col min="9219" max="9219" width="15.85546875" style="10" customWidth="1"/>
    <col min="9220" max="9220" width="20" style="10" customWidth="1"/>
    <col min="9221" max="9221" width="18.7109375" style="10" customWidth="1"/>
    <col min="9222" max="9222" width="21" style="10" customWidth="1"/>
    <col min="9223" max="9225" width="19.28515625" style="10" customWidth="1"/>
    <col min="9226" max="9226" width="17.7109375" style="10" customWidth="1"/>
    <col min="9227" max="9227" width="16.5703125" style="10" bestFit="1" customWidth="1"/>
    <col min="9228" max="9228" width="12.85546875" style="10" customWidth="1"/>
    <col min="9229" max="9229" width="18.42578125" style="10" customWidth="1"/>
    <col min="9230" max="9230" width="31.28515625" style="10" customWidth="1"/>
    <col min="9231" max="9231" width="12.5703125" style="10" customWidth="1"/>
    <col min="9232" max="9232" width="13.7109375" style="10" customWidth="1"/>
    <col min="9233" max="9233" width="13.5703125" style="10" customWidth="1"/>
    <col min="9234" max="9234" width="16.7109375" style="10" customWidth="1"/>
    <col min="9235" max="9235" width="18.140625" style="10" bestFit="1" customWidth="1"/>
    <col min="9236" max="9237" width="16.7109375" style="10" customWidth="1"/>
    <col min="9238" max="9472" width="9.140625" style="10"/>
    <col min="9473" max="9473" width="15.5703125" style="10" customWidth="1"/>
    <col min="9474" max="9474" width="19.85546875" style="10" customWidth="1"/>
    <col min="9475" max="9475" width="15.85546875" style="10" customWidth="1"/>
    <col min="9476" max="9476" width="20" style="10" customWidth="1"/>
    <col min="9477" max="9477" width="18.7109375" style="10" customWidth="1"/>
    <col min="9478" max="9478" width="21" style="10" customWidth="1"/>
    <col min="9479" max="9481" width="19.28515625" style="10" customWidth="1"/>
    <col min="9482" max="9482" width="17.7109375" style="10" customWidth="1"/>
    <col min="9483" max="9483" width="16.5703125" style="10" bestFit="1" customWidth="1"/>
    <col min="9484" max="9484" width="12.85546875" style="10" customWidth="1"/>
    <col min="9485" max="9485" width="18.42578125" style="10" customWidth="1"/>
    <col min="9486" max="9486" width="31.28515625" style="10" customWidth="1"/>
    <col min="9487" max="9487" width="12.5703125" style="10" customWidth="1"/>
    <col min="9488" max="9488" width="13.7109375" style="10" customWidth="1"/>
    <col min="9489" max="9489" width="13.5703125" style="10" customWidth="1"/>
    <col min="9490" max="9490" width="16.7109375" style="10" customWidth="1"/>
    <col min="9491" max="9491" width="18.140625" style="10" bestFit="1" customWidth="1"/>
    <col min="9492" max="9493" width="16.7109375" style="10" customWidth="1"/>
    <col min="9494" max="9728" width="9.140625" style="10"/>
    <col min="9729" max="9729" width="15.5703125" style="10" customWidth="1"/>
    <col min="9730" max="9730" width="19.85546875" style="10" customWidth="1"/>
    <col min="9731" max="9731" width="15.85546875" style="10" customWidth="1"/>
    <col min="9732" max="9732" width="20" style="10" customWidth="1"/>
    <col min="9733" max="9733" width="18.7109375" style="10" customWidth="1"/>
    <col min="9734" max="9734" width="21" style="10" customWidth="1"/>
    <col min="9735" max="9737" width="19.28515625" style="10" customWidth="1"/>
    <col min="9738" max="9738" width="17.7109375" style="10" customWidth="1"/>
    <col min="9739" max="9739" width="16.5703125" style="10" bestFit="1" customWidth="1"/>
    <col min="9740" max="9740" width="12.85546875" style="10" customWidth="1"/>
    <col min="9741" max="9741" width="18.42578125" style="10" customWidth="1"/>
    <col min="9742" max="9742" width="31.28515625" style="10" customWidth="1"/>
    <col min="9743" max="9743" width="12.5703125" style="10" customWidth="1"/>
    <col min="9744" max="9744" width="13.7109375" style="10" customWidth="1"/>
    <col min="9745" max="9745" width="13.5703125" style="10" customWidth="1"/>
    <col min="9746" max="9746" width="16.7109375" style="10" customWidth="1"/>
    <col min="9747" max="9747" width="18.140625" style="10" bestFit="1" customWidth="1"/>
    <col min="9748" max="9749" width="16.7109375" style="10" customWidth="1"/>
    <col min="9750" max="9984" width="9.140625" style="10"/>
    <col min="9985" max="9985" width="15.5703125" style="10" customWidth="1"/>
    <col min="9986" max="9986" width="19.85546875" style="10" customWidth="1"/>
    <col min="9987" max="9987" width="15.85546875" style="10" customWidth="1"/>
    <col min="9988" max="9988" width="20" style="10" customWidth="1"/>
    <col min="9989" max="9989" width="18.7109375" style="10" customWidth="1"/>
    <col min="9990" max="9990" width="21" style="10" customWidth="1"/>
    <col min="9991" max="9993" width="19.28515625" style="10" customWidth="1"/>
    <col min="9994" max="9994" width="17.7109375" style="10" customWidth="1"/>
    <col min="9995" max="9995" width="16.5703125" style="10" bestFit="1" customWidth="1"/>
    <col min="9996" max="9996" width="12.85546875" style="10" customWidth="1"/>
    <col min="9997" max="9997" width="18.42578125" style="10" customWidth="1"/>
    <col min="9998" max="9998" width="31.28515625" style="10" customWidth="1"/>
    <col min="9999" max="9999" width="12.5703125" style="10" customWidth="1"/>
    <col min="10000" max="10000" width="13.7109375" style="10" customWidth="1"/>
    <col min="10001" max="10001" width="13.5703125" style="10" customWidth="1"/>
    <col min="10002" max="10002" width="16.7109375" style="10" customWidth="1"/>
    <col min="10003" max="10003" width="18.140625" style="10" bestFit="1" customWidth="1"/>
    <col min="10004" max="10005" width="16.7109375" style="10" customWidth="1"/>
    <col min="10006" max="10240" width="9.140625" style="10"/>
    <col min="10241" max="10241" width="15.5703125" style="10" customWidth="1"/>
    <col min="10242" max="10242" width="19.85546875" style="10" customWidth="1"/>
    <col min="10243" max="10243" width="15.85546875" style="10" customWidth="1"/>
    <col min="10244" max="10244" width="20" style="10" customWidth="1"/>
    <col min="10245" max="10245" width="18.7109375" style="10" customWidth="1"/>
    <col min="10246" max="10246" width="21" style="10" customWidth="1"/>
    <col min="10247" max="10249" width="19.28515625" style="10" customWidth="1"/>
    <col min="10250" max="10250" width="17.7109375" style="10" customWidth="1"/>
    <col min="10251" max="10251" width="16.5703125" style="10" bestFit="1" customWidth="1"/>
    <col min="10252" max="10252" width="12.85546875" style="10" customWidth="1"/>
    <col min="10253" max="10253" width="18.42578125" style="10" customWidth="1"/>
    <col min="10254" max="10254" width="31.28515625" style="10" customWidth="1"/>
    <col min="10255" max="10255" width="12.5703125" style="10" customWidth="1"/>
    <col min="10256" max="10256" width="13.7109375" style="10" customWidth="1"/>
    <col min="10257" max="10257" width="13.5703125" style="10" customWidth="1"/>
    <col min="10258" max="10258" width="16.7109375" style="10" customWidth="1"/>
    <col min="10259" max="10259" width="18.140625" style="10" bestFit="1" customWidth="1"/>
    <col min="10260" max="10261" width="16.7109375" style="10" customWidth="1"/>
    <col min="10262" max="10496" width="9.140625" style="10"/>
    <col min="10497" max="10497" width="15.5703125" style="10" customWidth="1"/>
    <col min="10498" max="10498" width="19.85546875" style="10" customWidth="1"/>
    <col min="10499" max="10499" width="15.85546875" style="10" customWidth="1"/>
    <col min="10500" max="10500" width="20" style="10" customWidth="1"/>
    <col min="10501" max="10501" width="18.7109375" style="10" customWidth="1"/>
    <col min="10502" max="10502" width="21" style="10" customWidth="1"/>
    <col min="10503" max="10505" width="19.28515625" style="10" customWidth="1"/>
    <col min="10506" max="10506" width="17.7109375" style="10" customWidth="1"/>
    <col min="10507" max="10507" width="16.5703125" style="10" bestFit="1" customWidth="1"/>
    <col min="10508" max="10508" width="12.85546875" style="10" customWidth="1"/>
    <col min="10509" max="10509" width="18.42578125" style="10" customWidth="1"/>
    <col min="10510" max="10510" width="31.28515625" style="10" customWidth="1"/>
    <col min="10511" max="10511" width="12.5703125" style="10" customWidth="1"/>
    <col min="10512" max="10512" width="13.7109375" style="10" customWidth="1"/>
    <col min="10513" max="10513" width="13.5703125" style="10" customWidth="1"/>
    <col min="10514" max="10514" width="16.7109375" style="10" customWidth="1"/>
    <col min="10515" max="10515" width="18.140625" style="10" bestFit="1" customWidth="1"/>
    <col min="10516" max="10517" width="16.7109375" style="10" customWidth="1"/>
    <col min="10518" max="10752" width="9.140625" style="10"/>
    <col min="10753" max="10753" width="15.5703125" style="10" customWidth="1"/>
    <col min="10754" max="10754" width="19.85546875" style="10" customWidth="1"/>
    <col min="10755" max="10755" width="15.85546875" style="10" customWidth="1"/>
    <col min="10756" max="10756" width="20" style="10" customWidth="1"/>
    <col min="10757" max="10757" width="18.7109375" style="10" customWidth="1"/>
    <col min="10758" max="10758" width="21" style="10" customWidth="1"/>
    <col min="10759" max="10761" width="19.28515625" style="10" customWidth="1"/>
    <col min="10762" max="10762" width="17.7109375" style="10" customWidth="1"/>
    <col min="10763" max="10763" width="16.5703125" style="10" bestFit="1" customWidth="1"/>
    <col min="10764" max="10764" width="12.85546875" style="10" customWidth="1"/>
    <col min="10765" max="10765" width="18.42578125" style="10" customWidth="1"/>
    <col min="10766" max="10766" width="31.28515625" style="10" customWidth="1"/>
    <col min="10767" max="10767" width="12.5703125" style="10" customWidth="1"/>
    <col min="10768" max="10768" width="13.7109375" style="10" customWidth="1"/>
    <col min="10769" max="10769" width="13.5703125" style="10" customWidth="1"/>
    <col min="10770" max="10770" width="16.7109375" style="10" customWidth="1"/>
    <col min="10771" max="10771" width="18.140625" style="10" bestFit="1" customWidth="1"/>
    <col min="10772" max="10773" width="16.7109375" style="10" customWidth="1"/>
    <col min="10774" max="11008" width="9.140625" style="10"/>
    <col min="11009" max="11009" width="15.5703125" style="10" customWidth="1"/>
    <col min="11010" max="11010" width="19.85546875" style="10" customWidth="1"/>
    <col min="11011" max="11011" width="15.85546875" style="10" customWidth="1"/>
    <col min="11012" max="11012" width="20" style="10" customWidth="1"/>
    <col min="11013" max="11013" width="18.7109375" style="10" customWidth="1"/>
    <col min="11014" max="11014" width="21" style="10" customWidth="1"/>
    <col min="11015" max="11017" width="19.28515625" style="10" customWidth="1"/>
    <col min="11018" max="11018" width="17.7109375" style="10" customWidth="1"/>
    <col min="11019" max="11019" width="16.5703125" style="10" bestFit="1" customWidth="1"/>
    <col min="11020" max="11020" width="12.85546875" style="10" customWidth="1"/>
    <col min="11021" max="11021" width="18.42578125" style="10" customWidth="1"/>
    <col min="11022" max="11022" width="31.28515625" style="10" customWidth="1"/>
    <col min="11023" max="11023" width="12.5703125" style="10" customWidth="1"/>
    <col min="11024" max="11024" width="13.7109375" style="10" customWidth="1"/>
    <col min="11025" max="11025" width="13.5703125" style="10" customWidth="1"/>
    <col min="11026" max="11026" width="16.7109375" style="10" customWidth="1"/>
    <col min="11027" max="11027" width="18.140625" style="10" bestFit="1" customWidth="1"/>
    <col min="11028" max="11029" width="16.7109375" style="10" customWidth="1"/>
    <col min="11030" max="11264" width="9.140625" style="10"/>
    <col min="11265" max="11265" width="15.5703125" style="10" customWidth="1"/>
    <col min="11266" max="11266" width="19.85546875" style="10" customWidth="1"/>
    <col min="11267" max="11267" width="15.85546875" style="10" customWidth="1"/>
    <col min="11268" max="11268" width="20" style="10" customWidth="1"/>
    <col min="11269" max="11269" width="18.7109375" style="10" customWidth="1"/>
    <col min="11270" max="11270" width="21" style="10" customWidth="1"/>
    <col min="11271" max="11273" width="19.28515625" style="10" customWidth="1"/>
    <col min="11274" max="11274" width="17.7109375" style="10" customWidth="1"/>
    <col min="11275" max="11275" width="16.5703125" style="10" bestFit="1" customWidth="1"/>
    <col min="11276" max="11276" width="12.85546875" style="10" customWidth="1"/>
    <col min="11277" max="11277" width="18.42578125" style="10" customWidth="1"/>
    <col min="11278" max="11278" width="31.28515625" style="10" customWidth="1"/>
    <col min="11279" max="11279" width="12.5703125" style="10" customWidth="1"/>
    <col min="11280" max="11280" width="13.7109375" style="10" customWidth="1"/>
    <col min="11281" max="11281" width="13.5703125" style="10" customWidth="1"/>
    <col min="11282" max="11282" width="16.7109375" style="10" customWidth="1"/>
    <col min="11283" max="11283" width="18.140625" style="10" bestFit="1" customWidth="1"/>
    <col min="11284" max="11285" width="16.7109375" style="10" customWidth="1"/>
    <col min="11286" max="11520" width="9.140625" style="10"/>
    <col min="11521" max="11521" width="15.5703125" style="10" customWidth="1"/>
    <col min="11522" max="11522" width="19.85546875" style="10" customWidth="1"/>
    <col min="11523" max="11523" width="15.85546875" style="10" customWidth="1"/>
    <col min="11524" max="11524" width="20" style="10" customWidth="1"/>
    <col min="11525" max="11525" width="18.7109375" style="10" customWidth="1"/>
    <col min="11526" max="11526" width="21" style="10" customWidth="1"/>
    <col min="11527" max="11529" width="19.28515625" style="10" customWidth="1"/>
    <col min="11530" max="11530" width="17.7109375" style="10" customWidth="1"/>
    <col min="11531" max="11531" width="16.5703125" style="10" bestFit="1" customWidth="1"/>
    <col min="11532" max="11532" width="12.85546875" style="10" customWidth="1"/>
    <col min="11533" max="11533" width="18.42578125" style="10" customWidth="1"/>
    <col min="11534" max="11534" width="31.28515625" style="10" customWidth="1"/>
    <col min="11535" max="11535" width="12.5703125" style="10" customWidth="1"/>
    <col min="11536" max="11536" width="13.7109375" style="10" customWidth="1"/>
    <col min="11537" max="11537" width="13.5703125" style="10" customWidth="1"/>
    <col min="11538" max="11538" width="16.7109375" style="10" customWidth="1"/>
    <col min="11539" max="11539" width="18.140625" style="10" bestFit="1" customWidth="1"/>
    <col min="11540" max="11541" width="16.7109375" style="10" customWidth="1"/>
    <col min="11542" max="11776" width="9.140625" style="10"/>
    <col min="11777" max="11777" width="15.5703125" style="10" customWidth="1"/>
    <col min="11778" max="11778" width="19.85546875" style="10" customWidth="1"/>
    <col min="11779" max="11779" width="15.85546875" style="10" customWidth="1"/>
    <col min="11780" max="11780" width="20" style="10" customWidth="1"/>
    <col min="11781" max="11781" width="18.7109375" style="10" customWidth="1"/>
    <col min="11782" max="11782" width="21" style="10" customWidth="1"/>
    <col min="11783" max="11785" width="19.28515625" style="10" customWidth="1"/>
    <col min="11786" max="11786" width="17.7109375" style="10" customWidth="1"/>
    <col min="11787" max="11787" width="16.5703125" style="10" bestFit="1" customWidth="1"/>
    <col min="11788" max="11788" width="12.85546875" style="10" customWidth="1"/>
    <col min="11789" max="11789" width="18.42578125" style="10" customWidth="1"/>
    <col min="11790" max="11790" width="31.28515625" style="10" customWidth="1"/>
    <col min="11791" max="11791" width="12.5703125" style="10" customWidth="1"/>
    <col min="11792" max="11792" width="13.7109375" style="10" customWidth="1"/>
    <col min="11793" max="11793" width="13.5703125" style="10" customWidth="1"/>
    <col min="11794" max="11794" width="16.7109375" style="10" customWidth="1"/>
    <col min="11795" max="11795" width="18.140625" style="10" bestFit="1" customWidth="1"/>
    <col min="11796" max="11797" width="16.7109375" style="10" customWidth="1"/>
    <col min="11798" max="12032" width="9.140625" style="10"/>
    <col min="12033" max="12033" width="15.5703125" style="10" customWidth="1"/>
    <col min="12034" max="12034" width="19.85546875" style="10" customWidth="1"/>
    <col min="12035" max="12035" width="15.85546875" style="10" customWidth="1"/>
    <col min="12036" max="12036" width="20" style="10" customWidth="1"/>
    <col min="12037" max="12037" width="18.7109375" style="10" customWidth="1"/>
    <col min="12038" max="12038" width="21" style="10" customWidth="1"/>
    <col min="12039" max="12041" width="19.28515625" style="10" customWidth="1"/>
    <col min="12042" max="12042" width="17.7109375" style="10" customWidth="1"/>
    <col min="12043" max="12043" width="16.5703125" style="10" bestFit="1" customWidth="1"/>
    <col min="12044" max="12044" width="12.85546875" style="10" customWidth="1"/>
    <col min="12045" max="12045" width="18.42578125" style="10" customWidth="1"/>
    <col min="12046" max="12046" width="31.28515625" style="10" customWidth="1"/>
    <col min="12047" max="12047" width="12.5703125" style="10" customWidth="1"/>
    <col min="12048" max="12048" width="13.7109375" style="10" customWidth="1"/>
    <col min="12049" max="12049" width="13.5703125" style="10" customWidth="1"/>
    <col min="12050" max="12050" width="16.7109375" style="10" customWidth="1"/>
    <col min="12051" max="12051" width="18.140625" style="10" bestFit="1" customWidth="1"/>
    <col min="12052" max="12053" width="16.7109375" style="10" customWidth="1"/>
    <col min="12054" max="12288" width="9.140625" style="10"/>
    <col min="12289" max="12289" width="15.5703125" style="10" customWidth="1"/>
    <col min="12290" max="12290" width="19.85546875" style="10" customWidth="1"/>
    <col min="12291" max="12291" width="15.85546875" style="10" customWidth="1"/>
    <col min="12292" max="12292" width="20" style="10" customWidth="1"/>
    <col min="12293" max="12293" width="18.7109375" style="10" customWidth="1"/>
    <col min="12294" max="12294" width="21" style="10" customWidth="1"/>
    <col min="12295" max="12297" width="19.28515625" style="10" customWidth="1"/>
    <col min="12298" max="12298" width="17.7109375" style="10" customWidth="1"/>
    <col min="12299" max="12299" width="16.5703125" style="10" bestFit="1" customWidth="1"/>
    <col min="12300" max="12300" width="12.85546875" style="10" customWidth="1"/>
    <col min="12301" max="12301" width="18.42578125" style="10" customWidth="1"/>
    <col min="12302" max="12302" width="31.28515625" style="10" customWidth="1"/>
    <col min="12303" max="12303" width="12.5703125" style="10" customWidth="1"/>
    <col min="12304" max="12304" width="13.7109375" style="10" customWidth="1"/>
    <col min="12305" max="12305" width="13.5703125" style="10" customWidth="1"/>
    <col min="12306" max="12306" width="16.7109375" style="10" customWidth="1"/>
    <col min="12307" max="12307" width="18.140625" style="10" bestFit="1" customWidth="1"/>
    <col min="12308" max="12309" width="16.7109375" style="10" customWidth="1"/>
    <col min="12310" max="12544" width="9.140625" style="10"/>
    <col min="12545" max="12545" width="15.5703125" style="10" customWidth="1"/>
    <col min="12546" max="12546" width="19.85546875" style="10" customWidth="1"/>
    <col min="12547" max="12547" width="15.85546875" style="10" customWidth="1"/>
    <col min="12548" max="12548" width="20" style="10" customWidth="1"/>
    <col min="12549" max="12549" width="18.7109375" style="10" customWidth="1"/>
    <col min="12550" max="12550" width="21" style="10" customWidth="1"/>
    <col min="12551" max="12553" width="19.28515625" style="10" customWidth="1"/>
    <col min="12554" max="12554" width="17.7109375" style="10" customWidth="1"/>
    <col min="12555" max="12555" width="16.5703125" style="10" bestFit="1" customWidth="1"/>
    <col min="12556" max="12556" width="12.85546875" style="10" customWidth="1"/>
    <col min="12557" max="12557" width="18.42578125" style="10" customWidth="1"/>
    <col min="12558" max="12558" width="31.28515625" style="10" customWidth="1"/>
    <col min="12559" max="12559" width="12.5703125" style="10" customWidth="1"/>
    <col min="12560" max="12560" width="13.7109375" style="10" customWidth="1"/>
    <col min="12561" max="12561" width="13.5703125" style="10" customWidth="1"/>
    <col min="12562" max="12562" width="16.7109375" style="10" customWidth="1"/>
    <col min="12563" max="12563" width="18.140625" style="10" bestFit="1" customWidth="1"/>
    <col min="12564" max="12565" width="16.7109375" style="10" customWidth="1"/>
    <col min="12566" max="12800" width="9.140625" style="10"/>
    <col min="12801" max="12801" width="15.5703125" style="10" customWidth="1"/>
    <col min="12802" max="12802" width="19.85546875" style="10" customWidth="1"/>
    <col min="12803" max="12803" width="15.85546875" style="10" customWidth="1"/>
    <col min="12804" max="12804" width="20" style="10" customWidth="1"/>
    <col min="12805" max="12805" width="18.7109375" style="10" customWidth="1"/>
    <col min="12806" max="12806" width="21" style="10" customWidth="1"/>
    <col min="12807" max="12809" width="19.28515625" style="10" customWidth="1"/>
    <col min="12810" max="12810" width="17.7109375" style="10" customWidth="1"/>
    <col min="12811" max="12811" width="16.5703125" style="10" bestFit="1" customWidth="1"/>
    <col min="12812" max="12812" width="12.85546875" style="10" customWidth="1"/>
    <col min="12813" max="12813" width="18.42578125" style="10" customWidth="1"/>
    <col min="12814" max="12814" width="31.28515625" style="10" customWidth="1"/>
    <col min="12815" max="12815" width="12.5703125" style="10" customWidth="1"/>
    <col min="12816" max="12816" width="13.7109375" style="10" customWidth="1"/>
    <col min="12817" max="12817" width="13.5703125" style="10" customWidth="1"/>
    <col min="12818" max="12818" width="16.7109375" style="10" customWidth="1"/>
    <col min="12819" max="12819" width="18.140625" style="10" bestFit="1" customWidth="1"/>
    <col min="12820" max="12821" width="16.7109375" style="10" customWidth="1"/>
    <col min="12822" max="13056" width="9.140625" style="10"/>
    <col min="13057" max="13057" width="15.5703125" style="10" customWidth="1"/>
    <col min="13058" max="13058" width="19.85546875" style="10" customWidth="1"/>
    <col min="13059" max="13059" width="15.85546875" style="10" customWidth="1"/>
    <col min="13060" max="13060" width="20" style="10" customWidth="1"/>
    <col min="13061" max="13061" width="18.7109375" style="10" customWidth="1"/>
    <col min="13062" max="13062" width="21" style="10" customWidth="1"/>
    <col min="13063" max="13065" width="19.28515625" style="10" customWidth="1"/>
    <col min="13066" max="13066" width="17.7109375" style="10" customWidth="1"/>
    <col min="13067" max="13067" width="16.5703125" style="10" bestFit="1" customWidth="1"/>
    <col min="13068" max="13068" width="12.85546875" style="10" customWidth="1"/>
    <col min="13069" max="13069" width="18.42578125" style="10" customWidth="1"/>
    <col min="13070" max="13070" width="31.28515625" style="10" customWidth="1"/>
    <col min="13071" max="13071" width="12.5703125" style="10" customWidth="1"/>
    <col min="13072" max="13072" width="13.7109375" style="10" customWidth="1"/>
    <col min="13073" max="13073" width="13.5703125" style="10" customWidth="1"/>
    <col min="13074" max="13074" width="16.7109375" style="10" customWidth="1"/>
    <col min="13075" max="13075" width="18.140625" style="10" bestFit="1" customWidth="1"/>
    <col min="13076" max="13077" width="16.7109375" style="10" customWidth="1"/>
    <col min="13078" max="13312" width="9.140625" style="10"/>
    <col min="13313" max="13313" width="15.5703125" style="10" customWidth="1"/>
    <col min="13314" max="13314" width="19.85546875" style="10" customWidth="1"/>
    <col min="13315" max="13315" width="15.85546875" style="10" customWidth="1"/>
    <col min="13316" max="13316" width="20" style="10" customWidth="1"/>
    <col min="13317" max="13317" width="18.7109375" style="10" customWidth="1"/>
    <col min="13318" max="13318" width="21" style="10" customWidth="1"/>
    <col min="13319" max="13321" width="19.28515625" style="10" customWidth="1"/>
    <col min="13322" max="13322" width="17.7109375" style="10" customWidth="1"/>
    <col min="13323" max="13323" width="16.5703125" style="10" bestFit="1" customWidth="1"/>
    <col min="13324" max="13324" width="12.85546875" style="10" customWidth="1"/>
    <col min="13325" max="13325" width="18.42578125" style="10" customWidth="1"/>
    <col min="13326" max="13326" width="31.28515625" style="10" customWidth="1"/>
    <col min="13327" max="13327" width="12.5703125" style="10" customWidth="1"/>
    <col min="13328" max="13328" width="13.7109375" style="10" customWidth="1"/>
    <col min="13329" max="13329" width="13.5703125" style="10" customWidth="1"/>
    <col min="13330" max="13330" width="16.7109375" style="10" customWidth="1"/>
    <col min="13331" max="13331" width="18.140625" style="10" bestFit="1" customWidth="1"/>
    <col min="13332" max="13333" width="16.7109375" style="10" customWidth="1"/>
    <col min="13334" max="13568" width="9.140625" style="10"/>
    <col min="13569" max="13569" width="15.5703125" style="10" customWidth="1"/>
    <col min="13570" max="13570" width="19.85546875" style="10" customWidth="1"/>
    <col min="13571" max="13571" width="15.85546875" style="10" customWidth="1"/>
    <col min="13572" max="13572" width="20" style="10" customWidth="1"/>
    <col min="13573" max="13573" width="18.7109375" style="10" customWidth="1"/>
    <col min="13574" max="13574" width="21" style="10" customWidth="1"/>
    <col min="13575" max="13577" width="19.28515625" style="10" customWidth="1"/>
    <col min="13578" max="13578" width="17.7109375" style="10" customWidth="1"/>
    <col min="13579" max="13579" width="16.5703125" style="10" bestFit="1" customWidth="1"/>
    <col min="13580" max="13580" width="12.85546875" style="10" customWidth="1"/>
    <col min="13581" max="13581" width="18.42578125" style="10" customWidth="1"/>
    <col min="13582" max="13582" width="31.28515625" style="10" customWidth="1"/>
    <col min="13583" max="13583" width="12.5703125" style="10" customWidth="1"/>
    <col min="13584" max="13584" width="13.7109375" style="10" customWidth="1"/>
    <col min="13585" max="13585" width="13.5703125" style="10" customWidth="1"/>
    <col min="13586" max="13586" width="16.7109375" style="10" customWidth="1"/>
    <col min="13587" max="13587" width="18.140625" style="10" bestFit="1" customWidth="1"/>
    <col min="13588" max="13589" width="16.7109375" style="10" customWidth="1"/>
    <col min="13590" max="13824" width="9.140625" style="10"/>
    <col min="13825" max="13825" width="15.5703125" style="10" customWidth="1"/>
    <col min="13826" max="13826" width="19.85546875" style="10" customWidth="1"/>
    <col min="13827" max="13827" width="15.85546875" style="10" customWidth="1"/>
    <col min="13828" max="13828" width="20" style="10" customWidth="1"/>
    <col min="13829" max="13829" width="18.7109375" style="10" customWidth="1"/>
    <col min="13830" max="13830" width="21" style="10" customWidth="1"/>
    <col min="13831" max="13833" width="19.28515625" style="10" customWidth="1"/>
    <col min="13834" max="13834" width="17.7109375" style="10" customWidth="1"/>
    <col min="13835" max="13835" width="16.5703125" style="10" bestFit="1" customWidth="1"/>
    <col min="13836" max="13836" width="12.85546875" style="10" customWidth="1"/>
    <col min="13837" max="13837" width="18.42578125" style="10" customWidth="1"/>
    <col min="13838" max="13838" width="31.28515625" style="10" customWidth="1"/>
    <col min="13839" max="13839" width="12.5703125" style="10" customWidth="1"/>
    <col min="13840" max="13840" width="13.7109375" style="10" customWidth="1"/>
    <col min="13841" max="13841" width="13.5703125" style="10" customWidth="1"/>
    <col min="13842" max="13842" width="16.7109375" style="10" customWidth="1"/>
    <col min="13843" max="13843" width="18.140625" style="10" bestFit="1" customWidth="1"/>
    <col min="13844" max="13845" width="16.7109375" style="10" customWidth="1"/>
    <col min="13846" max="14080" width="9.140625" style="10"/>
    <col min="14081" max="14081" width="15.5703125" style="10" customWidth="1"/>
    <col min="14082" max="14082" width="19.85546875" style="10" customWidth="1"/>
    <col min="14083" max="14083" width="15.85546875" style="10" customWidth="1"/>
    <col min="14084" max="14084" width="20" style="10" customWidth="1"/>
    <col min="14085" max="14085" width="18.7109375" style="10" customWidth="1"/>
    <col min="14086" max="14086" width="21" style="10" customWidth="1"/>
    <col min="14087" max="14089" width="19.28515625" style="10" customWidth="1"/>
    <col min="14090" max="14090" width="17.7109375" style="10" customWidth="1"/>
    <col min="14091" max="14091" width="16.5703125" style="10" bestFit="1" customWidth="1"/>
    <col min="14092" max="14092" width="12.85546875" style="10" customWidth="1"/>
    <col min="14093" max="14093" width="18.42578125" style="10" customWidth="1"/>
    <col min="14094" max="14094" width="31.28515625" style="10" customWidth="1"/>
    <col min="14095" max="14095" width="12.5703125" style="10" customWidth="1"/>
    <col min="14096" max="14096" width="13.7109375" style="10" customWidth="1"/>
    <col min="14097" max="14097" width="13.5703125" style="10" customWidth="1"/>
    <col min="14098" max="14098" width="16.7109375" style="10" customWidth="1"/>
    <col min="14099" max="14099" width="18.140625" style="10" bestFit="1" customWidth="1"/>
    <col min="14100" max="14101" width="16.7109375" style="10" customWidth="1"/>
    <col min="14102" max="14336" width="9.140625" style="10"/>
    <col min="14337" max="14337" width="15.5703125" style="10" customWidth="1"/>
    <col min="14338" max="14338" width="19.85546875" style="10" customWidth="1"/>
    <col min="14339" max="14339" width="15.85546875" style="10" customWidth="1"/>
    <col min="14340" max="14340" width="20" style="10" customWidth="1"/>
    <col min="14341" max="14341" width="18.7109375" style="10" customWidth="1"/>
    <col min="14342" max="14342" width="21" style="10" customWidth="1"/>
    <col min="14343" max="14345" width="19.28515625" style="10" customWidth="1"/>
    <col min="14346" max="14346" width="17.7109375" style="10" customWidth="1"/>
    <col min="14347" max="14347" width="16.5703125" style="10" bestFit="1" customWidth="1"/>
    <col min="14348" max="14348" width="12.85546875" style="10" customWidth="1"/>
    <col min="14349" max="14349" width="18.42578125" style="10" customWidth="1"/>
    <col min="14350" max="14350" width="31.28515625" style="10" customWidth="1"/>
    <col min="14351" max="14351" width="12.5703125" style="10" customWidth="1"/>
    <col min="14352" max="14352" width="13.7109375" style="10" customWidth="1"/>
    <col min="14353" max="14353" width="13.5703125" style="10" customWidth="1"/>
    <col min="14354" max="14354" width="16.7109375" style="10" customWidth="1"/>
    <col min="14355" max="14355" width="18.140625" style="10" bestFit="1" customWidth="1"/>
    <col min="14356" max="14357" width="16.7109375" style="10" customWidth="1"/>
    <col min="14358" max="14592" width="9.140625" style="10"/>
    <col min="14593" max="14593" width="15.5703125" style="10" customWidth="1"/>
    <col min="14594" max="14594" width="19.85546875" style="10" customWidth="1"/>
    <col min="14595" max="14595" width="15.85546875" style="10" customWidth="1"/>
    <col min="14596" max="14596" width="20" style="10" customWidth="1"/>
    <col min="14597" max="14597" width="18.7109375" style="10" customWidth="1"/>
    <col min="14598" max="14598" width="21" style="10" customWidth="1"/>
    <col min="14599" max="14601" width="19.28515625" style="10" customWidth="1"/>
    <col min="14602" max="14602" width="17.7109375" style="10" customWidth="1"/>
    <col min="14603" max="14603" width="16.5703125" style="10" bestFit="1" customWidth="1"/>
    <col min="14604" max="14604" width="12.85546875" style="10" customWidth="1"/>
    <col min="14605" max="14605" width="18.42578125" style="10" customWidth="1"/>
    <col min="14606" max="14606" width="31.28515625" style="10" customWidth="1"/>
    <col min="14607" max="14607" width="12.5703125" style="10" customWidth="1"/>
    <col min="14608" max="14608" width="13.7109375" style="10" customWidth="1"/>
    <col min="14609" max="14609" width="13.5703125" style="10" customWidth="1"/>
    <col min="14610" max="14610" width="16.7109375" style="10" customWidth="1"/>
    <col min="14611" max="14611" width="18.140625" style="10" bestFit="1" customWidth="1"/>
    <col min="14612" max="14613" width="16.7109375" style="10" customWidth="1"/>
    <col min="14614" max="14848" width="9.140625" style="10"/>
    <col min="14849" max="14849" width="15.5703125" style="10" customWidth="1"/>
    <col min="14850" max="14850" width="19.85546875" style="10" customWidth="1"/>
    <col min="14851" max="14851" width="15.85546875" style="10" customWidth="1"/>
    <col min="14852" max="14852" width="20" style="10" customWidth="1"/>
    <col min="14853" max="14853" width="18.7109375" style="10" customWidth="1"/>
    <col min="14854" max="14854" width="21" style="10" customWidth="1"/>
    <col min="14855" max="14857" width="19.28515625" style="10" customWidth="1"/>
    <col min="14858" max="14858" width="17.7109375" style="10" customWidth="1"/>
    <col min="14859" max="14859" width="16.5703125" style="10" bestFit="1" customWidth="1"/>
    <col min="14860" max="14860" width="12.85546875" style="10" customWidth="1"/>
    <col min="14861" max="14861" width="18.42578125" style="10" customWidth="1"/>
    <col min="14862" max="14862" width="31.28515625" style="10" customWidth="1"/>
    <col min="14863" max="14863" width="12.5703125" style="10" customWidth="1"/>
    <col min="14864" max="14864" width="13.7109375" style="10" customWidth="1"/>
    <col min="14865" max="14865" width="13.5703125" style="10" customWidth="1"/>
    <col min="14866" max="14866" width="16.7109375" style="10" customWidth="1"/>
    <col min="14867" max="14867" width="18.140625" style="10" bestFit="1" customWidth="1"/>
    <col min="14868" max="14869" width="16.7109375" style="10" customWidth="1"/>
    <col min="14870" max="15104" width="9.140625" style="10"/>
    <col min="15105" max="15105" width="15.5703125" style="10" customWidth="1"/>
    <col min="15106" max="15106" width="19.85546875" style="10" customWidth="1"/>
    <col min="15107" max="15107" width="15.85546875" style="10" customWidth="1"/>
    <col min="15108" max="15108" width="20" style="10" customWidth="1"/>
    <col min="15109" max="15109" width="18.7109375" style="10" customWidth="1"/>
    <col min="15110" max="15110" width="21" style="10" customWidth="1"/>
    <col min="15111" max="15113" width="19.28515625" style="10" customWidth="1"/>
    <col min="15114" max="15114" width="17.7109375" style="10" customWidth="1"/>
    <col min="15115" max="15115" width="16.5703125" style="10" bestFit="1" customWidth="1"/>
    <col min="15116" max="15116" width="12.85546875" style="10" customWidth="1"/>
    <col min="15117" max="15117" width="18.42578125" style="10" customWidth="1"/>
    <col min="15118" max="15118" width="31.28515625" style="10" customWidth="1"/>
    <col min="15119" max="15119" width="12.5703125" style="10" customWidth="1"/>
    <col min="15120" max="15120" width="13.7109375" style="10" customWidth="1"/>
    <col min="15121" max="15121" width="13.5703125" style="10" customWidth="1"/>
    <col min="15122" max="15122" width="16.7109375" style="10" customWidth="1"/>
    <col min="15123" max="15123" width="18.140625" style="10" bestFit="1" customWidth="1"/>
    <col min="15124" max="15125" width="16.7109375" style="10" customWidth="1"/>
    <col min="15126" max="15360" width="9.140625" style="10"/>
    <col min="15361" max="15361" width="15.5703125" style="10" customWidth="1"/>
    <col min="15362" max="15362" width="19.85546875" style="10" customWidth="1"/>
    <col min="15363" max="15363" width="15.85546875" style="10" customWidth="1"/>
    <col min="15364" max="15364" width="20" style="10" customWidth="1"/>
    <col min="15365" max="15365" width="18.7109375" style="10" customWidth="1"/>
    <col min="15366" max="15366" width="21" style="10" customWidth="1"/>
    <col min="15367" max="15369" width="19.28515625" style="10" customWidth="1"/>
    <col min="15370" max="15370" width="17.7109375" style="10" customWidth="1"/>
    <col min="15371" max="15371" width="16.5703125" style="10" bestFit="1" customWidth="1"/>
    <col min="15372" max="15372" width="12.85546875" style="10" customWidth="1"/>
    <col min="15373" max="15373" width="18.42578125" style="10" customWidth="1"/>
    <col min="15374" max="15374" width="31.28515625" style="10" customWidth="1"/>
    <col min="15375" max="15375" width="12.5703125" style="10" customWidth="1"/>
    <col min="15376" max="15376" width="13.7109375" style="10" customWidth="1"/>
    <col min="15377" max="15377" width="13.5703125" style="10" customWidth="1"/>
    <col min="15378" max="15378" width="16.7109375" style="10" customWidth="1"/>
    <col min="15379" max="15379" width="18.140625" style="10" bestFit="1" customWidth="1"/>
    <col min="15380" max="15381" width="16.7109375" style="10" customWidth="1"/>
    <col min="15382" max="15616" width="9.140625" style="10"/>
    <col min="15617" max="15617" width="15.5703125" style="10" customWidth="1"/>
    <col min="15618" max="15618" width="19.85546875" style="10" customWidth="1"/>
    <col min="15619" max="15619" width="15.85546875" style="10" customWidth="1"/>
    <col min="15620" max="15620" width="20" style="10" customWidth="1"/>
    <col min="15621" max="15621" width="18.7109375" style="10" customWidth="1"/>
    <col min="15622" max="15622" width="21" style="10" customWidth="1"/>
    <col min="15623" max="15625" width="19.28515625" style="10" customWidth="1"/>
    <col min="15626" max="15626" width="17.7109375" style="10" customWidth="1"/>
    <col min="15627" max="15627" width="16.5703125" style="10" bestFit="1" customWidth="1"/>
    <col min="15628" max="15628" width="12.85546875" style="10" customWidth="1"/>
    <col min="15629" max="15629" width="18.42578125" style="10" customWidth="1"/>
    <col min="15630" max="15630" width="31.28515625" style="10" customWidth="1"/>
    <col min="15631" max="15631" width="12.5703125" style="10" customWidth="1"/>
    <col min="15632" max="15632" width="13.7109375" style="10" customWidth="1"/>
    <col min="15633" max="15633" width="13.5703125" style="10" customWidth="1"/>
    <col min="15634" max="15634" width="16.7109375" style="10" customWidth="1"/>
    <col min="15635" max="15635" width="18.140625" style="10" bestFit="1" customWidth="1"/>
    <col min="15636" max="15637" width="16.7109375" style="10" customWidth="1"/>
    <col min="15638" max="15872" width="9.140625" style="10"/>
    <col min="15873" max="15873" width="15.5703125" style="10" customWidth="1"/>
    <col min="15874" max="15874" width="19.85546875" style="10" customWidth="1"/>
    <col min="15875" max="15875" width="15.85546875" style="10" customWidth="1"/>
    <col min="15876" max="15876" width="20" style="10" customWidth="1"/>
    <col min="15877" max="15877" width="18.7109375" style="10" customWidth="1"/>
    <col min="15878" max="15878" width="21" style="10" customWidth="1"/>
    <col min="15879" max="15881" width="19.28515625" style="10" customWidth="1"/>
    <col min="15882" max="15882" width="17.7109375" style="10" customWidth="1"/>
    <col min="15883" max="15883" width="16.5703125" style="10" bestFit="1" customWidth="1"/>
    <col min="15884" max="15884" width="12.85546875" style="10" customWidth="1"/>
    <col min="15885" max="15885" width="18.42578125" style="10" customWidth="1"/>
    <col min="15886" max="15886" width="31.28515625" style="10" customWidth="1"/>
    <col min="15887" max="15887" width="12.5703125" style="10" customWidth="1"/>
    <col min="15888" max="15888" width="13.7109375" style="10" customWidth="1"/>
    <col min="15889" max="15889" width="13.5703125" style="10" customWidth="1"/>
    <col min="15890" max="15890" width="16.7109375" style="10" customWidth="1"/>
    <col min="15891" max="15891" width="18.140625" style="10" bestFit="1" customWidth="1"/>
    <col min="15892" max="15893" width="16.7109375" style="10" customWidth="1"/>
    <col min="15894" max="16128" width="9.140625" style="10"/>
    <col min="16129" max="16129" width="15.5703125" style="10" customWidth="1"/>
    <col min="16130" max="16130" width="19.85546875" style="10" customWidth="1"/>
    <col min="16131" max="16131" width="15.85546875" style="10" customWidth="1"/>
    <col min="16132" max="16132" width="20" style="10" customWidth="1"/>
    <col min="16133" max="16133" width="18.7109375" style="10" customWidth="1"/>
    <col min="16134" max="16134" width="21" style="10" customWidth="1"/>
    <col min="16135" max="16137" width="19.28515625" style="10" customWidth="1"/>
    <col min="16138" max="16138" width="17.7109375" style="10" customWidth="1"/>
    <col min="16139" max="16139" width="16.5703125" style="10" bestFit="1" customWidth="1"/>
    <col min="16140" max="16140" width="12.85546875" style="10" customWidth="1"/>
    <col min="16141" max="16141" width="18.42578125" style="10" customWidth="1"/>
    <col min="16142" max="16142" width="31.28515625" style="10" customWidth="1"/>
    <col min="16143" max="16143" width="12.5703125" style="10" customWidth="1"/>
    <col min="16144" max="16144" width="13.7109375" style="10" customWidth="1"/>
    <col min="16145" max="16145" width="13.5703125" style="10" customWidth="1"/>
    <col min="16146" max="16146" width="16.7109375" style="10" customWidth="1"/>
    <col min="16147" max="16147" width="18.140625" style="10" bestFit="1" customWidth="1"/>
    <col min="16148" max="16149" width="16.7109375" style="10" customWidth="1"/>
    <col min="16150" max="16384" width="9.140625" style="10"/>
  </cols>
  <sheetData>
    <row r="1" spans="1:16" ht="20.25" customHeight="1" x14ac:dyDescent="0.2">
      <c r="A1" s="334" t="s">
        <v>155</v>
      </c>
      <c r="B1" s="334"/>
      <c r="D1" s="20"/>
      <c r="M1" s="11"/>
      <c r="N1" s="8"/>
      <c r="O1" s="8"/>
    </row>
    <row r="2" spans="1:16" ht="12" customHeight="1" x14ac:dyDescent="0.2">
      <c r="A2" s="12"/>
      <c r="B2" s="13"/>
      <c r="C2" s="10" t="str">
        <f>ROMAN(C1)</f>
        <v/>
      </c>
      <c r="E2" s="11"/>
      <c r="M2" s="11"/>
      <c r="N2" s="8"/>
      <c r="O2" s="8"/>
    </row>
    <row r="3" spans="1:16" ht="19.5" customHeight="1" x14ac:dyDescent="0.2">
      <c r="A3"/>
      <c r="B3"/>
      <c r="C3"/>
      <c r="D3"/>
      <c r="E3"/>
      <c r="F3"/>
      <c r="G3"/>
      <c r="H3"/>
      <c r="I3"/>
      <c r="J3"/>
      <c r="K3"/>
      <c r="L3" s="11"/>
    </row>
    <row r="4" spans="1:16" s="7" customFormat="1" ht="19.5" x14ac:dyDescent="0.3">
      <c r="A4" s="96" t="s">
        <v>156</v>
      </c>
      <c r="B4" s="62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6" s="7" customFormat="1" ht="18" customHeight="1" x14ac:dyDescent="0.2">
      <c r="A5" s="97" t="s">
        <v>157</v>
      </c>
      <c r="B5" s="62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s="7" customFormat="1" ht="11.25" customHeight="1" x14ac:dyDescent="0.2">
      <c r="A6" s="64"/>
      <c r="B6" s="62"/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 s="7" customFormat="1" ht="17.25" customHeight="1" thickBot="1" x14ac:dyDescent="0.25">
      <c r="A7" s="339" t="s">
        <v>26</v>
      </c>
      <c r="B7" s="340"/>
      <c r="C7" s="329" t="s">
        <v>27</v>
      </c>
      <c r="D7" s="342"/>
      <c r="E7" s="343"/>
      <c r="F7" s="329" t="s">
        <v>18</v>
      </c>
      <c r="G7" s="330"/>
      <c r="H7" s="330"/>
      <c r="I7" s="65" t="s">
        <v>12</v>
      </c>
      <c r="J7" s="66"/>
      <c r="K7" s="67" t="s">
        <v>12</v>
      </c>
      <c r="L7" s="67"/>
    </row>
    <row r="8" spans="1:16" s="7" customFormat="1" ht="16.5" customHeight="1" x14ac:dyDescent="0.2">
      <c r="A8" s="341"/>
      <c r="B8" s="340"/>
      <c r="C8" s="68" t="s">
        <v>30</v>
      </c>
      <c r="D8" s="69" t="s">
        <v>28</v>
      </c>
      <c r="E8" s="70" t="s">
        <v>29</v>
      </c>
      <c r="F8" s="68" t="s">
        <v>30</v>
      </c>
      <c r="G8" s="69" t="s">
        <v>28</v>
      </c>
      <c r="H8" s="70" t="s">
        <v>29</v>
      </c>
      <c r="I8" s="71" t="s">
        <v>30</v>
      </c>
      <c r="J8" s="72" t="s">
        <v>86</v>
      </c>
      <c r="K8" s="71" t="s">
        <v>28</v>
      </c>
      <c r="L8" s="73" t="s">
        <v>29</v>
      </c>
    </row>
    <row r="9" spans="1:16" s="7" customFormat="1" x14ac:dyDescent="0.2">
      <c r="A9" s="341"/>
      <c r="B9" s="340"/>
      <c r="C9" s="74" t="s">
        <v>31</v>
      </c>
      <c r="D9" s="75" t="s">
        <v>106</v>
      </c>
      <c r="E9" s="76" t="s">
        <v>107</v>
      </c>
      <c r="F9" s="74" t="s">
        <v>31</v>
      </c>
      <c r="G9" s="75" t="s">
        <v>106</v>
      </c>
      <c r="H9" s="76" t="s">
        <v>107</v>
      </c>
      <c r="I9" s="77" t="s">
        <v>31</v>
      </c>
      <c r="J9" s="78" t="s">
        <v>87</v>
      </c>
      <c r="K9" s="75" t="s">
        <v>106</v>
      </c>
      <c r="L9" s="79" t="s">
        <v>107</v>
      </c>
    </row>
    <row r="10" spans="1:16" s="81" customFormat="1" ht="18" customHeight="1" x14ac:dyDescent="0.2">
      <c r="A10" s="254" t="s">
        <v>140</v>
      </c>
      <c r="B10" s="254"/>
      <c r="C10" s="80">
        <v>3983.2</v>
      </c>
      <c r="D10" s="80">
        <v>44</v>
      </c>
      <c r="E10" s="80">
        <v>13</v>
      </c>
      <c r="F10" s="80">
        <v>0</v>
      </c>
      <c r="G10" s="80">
        <v>0</v>
      </c>
      <c r="H10" s="80">
        <v>0</v>
      </c>
      <c r="I10" s="80">
        <v>3983.2</v>
      </c>
      <c r="J10" s="258">
        <f>I10*KURZY!C6</f>
        <v>4160.0540799999999</v>
      </c>
      <c r="K10" s="298">
        <f>D10+G10</f>
        <v>44</v>
      </c>
      <c r="L10" s="298">
        <f>E10+H10</f>
        <v>13</v>
      </c>
    </row>
    <row r="11" spans="1:16" s="81" customFormat="1" ht="18" customHeight="1" thickBot="1" x14ac:dyDescent="0.25">
      <c r="A11" s="255" t="s">
        <v>32</v>
      </c>
      <c r="B11" s="255"/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258">
        <f>I11*KURZY!C6</f>
        <v>0</v>
      </c>
      <c r="K11" s="298">
        <f>D11+G11</f>
        <v>0</v>
      </c>
      <c r="L11" s="298">
        <f>E11+H11</f>
        <v>0</v>
      </c>
      <c r="O11" s="82"/>
      <c r="P11" s="83"/>
    </row>
    <row r="12" spans="1:16" s="81" customFormat="1" ht="18" customHeight="1" thickBot="1" x14ac:dyDescent="0.25">
      <c r="A12" s="256" t="s">
        <v>12</v>
      </c>
      <c r="B12" s="256"/>
      <c r="C12" s="257">
        <f t="shared" ref="C12:H12" si="0">SUM(C10:C11)</f>
        <v>3983.2</v>
      </c>
      <c r="D12" s="257">
        <f t="shared" si="0"/>
        <v>44</v>
      </c>
      <c r="E12" s="257">
        <f t="shared" si="0"/>
        <v>13</v>
      </c>
      <c r="F12" s="257">
        <f t="shared" si="0"/>
        <v>0</v>
      </c>
      <c r="G12" s="257">
        <f t="shared" si="0"/>
        <v>0</v>
      </c>
      <c r="H12" s="257">
        <f t="shared" si="0"/>
        <v>0</v>
      </c>
      <c r="I12" s="257">
        <f>SUM(I10:I11)</f>
        <v>3983.2</v>
      </c>
      <c r="J12" s="257">
        <f>SUM(J10:J11)</f>
        <v>4160.0540799999999</v>
      </c>
      <c r="K12" s="257">
        <f>SUM(K10:K11)</f>
        <v>44</v>
      </c>
      <c r="L12" s="257">
        <f>SUM(L10:L11)</f>
        <v>13</v>
      </c>
      <c r="M12" s="84"/>
    </row>
    <row r="13" spans="1:16" x14ac:dyDescent="0.2"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5" spans="1:16" s="86" customFormat="1" x14ac:dyDescent="0.2">
      <c r="A15" s="90" t="s">
        <v>37</v>
      </c>
      <c r="B15" s="91"/>
      <c r="C15" s="3"/>
      <c r="D15" s="91"/>
      <c r="E15" s="90" t="s">
        <v>108</v>
      </c>
      <c r="F15" s="92"/>
      <c r="H15" s="93"/>
      <c r="I15" s="94"/>
      <c r="M15" s="7"/>
      <c r="N15" s="7"/>
      <c r="O15" s="7"/>
    </row>
    <row r="16" spans="1:16" s="86" customFormat="1" x14ac:dyDescent="0.2">
      <c r="A16" s="90" t="s">
        <v>38</v>
      </c>
      <c r="B16" s="91"/>
      <c r="C16" s="3"/>
      <c r="D16" s="91"/>
      <c r="E16" s="90" t="s">
        <v>39</v>
      </c>
      <c r="F16" s="92"/>
      <c r="M16" s="7"/>
      <c r="N16" s="7"/>
      <c r="O16" s="7"/>
    </row>
    <row r="17" spans="1:21" s="86" customFormat="1" x14ac:dyDescent="0.2">
      <c r="A17" s="95" t="s">
        <v>100</v>
      </c>
      <c r="E17" s="95" t="s">
        <v>109</v>
      </c>
      <c r="M17" s="7"/>
      <c r="N17" s="7"/>
      <c r="O17" s="7"/>
    </row>
    <row r="19" spans="1:21" x14ac:dyDescent="0.2">
      <c r="A19" s="85"/>
      <c r="B19" s="61"/>
      <c r="C19" s="16"/>
      <c r="D19" s="16"/>
      <c r="E19" s="16"/>
      <c r="F19" s="16"/>
      <c r="G19" s="16"/>
      <c r="H19" s="16"/>
      <c r="I19" s="16"/>
    </row>
    <row r="20" spans="1:21" ht="19.5" x14ac:dyDescent="0.2">
      <c r="A20" s="98" t="s">
        <v>104</v>
      </c>
      <c r="B20" s="61"/>
      <c r="C20" s="16"/>
      <c r="D20" s="16"/>
      <c r="E20" s="16"/>
      <c r="F20" s="16"/>
      <c r="G20" s="16"/>
      <c r="H20" s="16"/>
      <c r="I20" s="16"/>
    </row>
    <row r="21" spans="1:21" ht="16.5" x14ac:dyDescent="0.2">
      <c r="A21" s="99" t="s">
        <v>105</v>
      </c>
      <c r="B21" s="61"/>
      <c r="C21" s="16"/>
      <c r="D21" s="16"/>
      <c r="E21" s="16"/>
      <c r="F21" s="16"/>
      <c r="G21" s="16"/>
      <c r="H21" s="16"/>
      <c r="I21" s="16"/>
      <c r="N21" s="14"/>
    </row>
    <row r="22" spans="1:21" ht="13.5" thickBot="1" x14ac:dyDescent="0.25">
      <c r="A22" s="85"/>
      <c r="B22" s="61"/>
      <c r="C22" s="16"/>
      <c r="D22" s="16"/>
      <c r="E22" s="16"/>
      <c r="F22" s="16"/>
      <c r="G22" s="16"/>
      <c r="H22" s="16"/>
      <c r="I22" s="16"/>
    </row>
    <row r="23" spans="1:21" s="14" customFormat="1" ht="18.75" customHeight="1" thickTop="1" thickBot="1" x14ac:dyDescent="0.25">
      <c r="A23" s="335" t="s">
        <v>13</v>
      </c>
      <c r="B23" s="331" t="s">
        <v>80</v>
      </c>
      <c r="C23" s="337"/>
      <c r="D23" s="331" t="s">
        <v>11</v>
      </c>
      <c r="E23" s="338"/>
      <c r="F23" s="331" t="s">
        <v>12</v>
      </c>
      <c r="G23" s="332"/>
      <c r="H23" s="333"/>
      <c r="N23" s="229"/>
      <c r="O23" s="327" t="s">
        <v>23</v>
      </c>
      <c r="P23" s="328"/>
      <c r="Q23" s="232" t="s">
        <v>11</v>
      </c>
      <c r="R23" s="232"/>
      <c r="S23" s="232" t="s">
        <v>12</v>
      </c>
      <c r="T23" s="233"/>
      <c r="U23" s="234"/>
    </row>
    <row r="24" spans="1:21" s="14" customFormat="1" ht="48.75" customHeight="1" thickBot="1" x14ac:dyDescent="0.25">
      <c r="A24" s="336"/>
      <c r="B24" s="24" t="s">
        <v>14</v>
      </c>
      <c r="C24" s="25" t="s">
        <v>24</v>
      </c>
      <c r="D24" s="24" t="s">
        <v>15</v>
      </c>
      <c r="E24" s="25" t="s">
        <v>25</v>
      </c>
      <c r="F24" s="24" t="s">
        <v>15</v>
      </c>
      <c r="G24" s="26" t="s">
        <v>25</v>
      </c>
      <c r="H24" s="101" t="s">
        <v>19</v>
      </c>
      <c r="N24" s="230"/>
      <c r="O24" s="235" t="s">
        <v>41</v>
      </c>
      <c r="P24" s="236" t="s">
        <v>24</v>
      </c>
      <c r="Q24" s="236" t="s">
        <v>42</v>
      </c>
      <c r="R24" s="236" t="s">
        <v>25</v>
      </c>
      <c r="S24" s="236" t="s">
        <v>42</v>
      </c>
      <c r="T24" s="236" t="s">
        <v>25</v>
      </c>
      <c r="U24" s="237" t="s">
        <v>19</v>
      </c>
    </row>
    <row r="25" spans="1:21" ht="15" customHeight="1" x14ac:dyDescent="0.2">
      <c r="A25" s="259">
        <v>45628</v>
      </c>
      <c r="B25" s="21">
        <v>0</v>
      </c>
      <c r="C25" s="22">
        <v>0</v>
      </c>
      <c r="D25" s="22">
        <v>0</v>
      </c>
      <c r="E25" s="315">
        <v>0</v>
      </c>
      <c r="F25" s="21">
        <v>0</v>
      </c>
      <c r="G25" s="22">
        <v>0</v>
      </c>
      <c r="H25" s="102">
        <f>F25+G25</f>
        <v>0</v>
      </c>
      <c r="N25" s="245" t="s">
        <v>153</v>
      </c>
      <c r="O25" s="238">
        <v>2329.4</v>
      </c>
      <c r="P25" s="231">
        <v>0</v>
      </c>
      <c r="Q25" s="231">
        <v>0</v>
      </c>
      <c r="R25" s="231">
        <v>0</v>
      </c>
      <c r="S25" s="231">
        <v>2329.4</v>
      </c>
      <c r="T25" s="231">
        <v>0</v>
      </c>
      <c r="U25" s="231">
        <v>2329.4</v>
      </c>
    </row>
    <row r="26" spans="1:21" ht="15" customHeight="1" x14ac:dyDescent="0.2">
      <c r="A26" s="259">
        <v>45629</v>
      </c>
      <c r="B26" s="21">
        <v>859.2</v>
      </c>
      <c r="C26" s="22">
        <v>0</v>
      </c>
      <c r="D26" s="22">
        <v>0</v>
      </c>
      <c r="E26" s="315">
        <v>0</v>
      </c>
      <c r="F26" s="21">
        <v>859.2</v>
      </c>
      <c r="G26" s="22">
        <v>0</v>
      </c>
      <c r="H26" s="102">
        <f t="shared" ref="H26:H42" si="1">F26+G26</f>
        <v>859.2</v>
      </c>
      <c r="N26" s="245" t="s">
        <v>161</v>
      </c>
      <c r="O26" s="238">
        <v>180</v>
      </c>
      <c r="P26" s="231">
        <v>0</v>
      </c>
      <c r="Q26" s="231">
        <v>0</v>
      </c>
      <c r="R26" s="231">
        <v>0</v>
      </c>
      <c r="S26" s="231">
        <v>180</v>
      </c>
      <c r="T26" s="231">
        <v>0</v>
      </c>
      <c r="U26" s="231">
        <v>180</v>
      </c>
    </row>
    <row r="27" spans="1:21" ht="15" customHeight="1" x14ac:dyDescent="0.2">
      <c r="A27" s="259">
        <v>45630</v>
      </c>
      <c r="B27" s="21">
        <v>434</v>
      </c>
      <c r="C27" s="22">
        <v>0</v>
      </c>
      <c r="D27" s="22">
        <v>0</v>
      </c>
      <c r="E27" s="315">
        <v>0</v>
      </c>
      <c r="F27" s="21">
        <v>434</v>
      </c>
      <c r="G27" s="22">
        <v>0</v>
      </c>
      <c r="H27" s="102">
        <f t="shared" si="1"/>
        <v>434</v>
      </c>
      <c r="N27" s="245" t="s">
        <v>160</v>
      </c>
      <c r="O27" s="238">
        <v>3983.2</v>
      </c>
      <c r="P27" s="231">
        <v>0</v>
      </c>
      <c r="Q27" s="231">
        <v>0</v>
      </c>
      <c r="R27" s="231">
        <v>0</v>
      </c>
      <c r="S27" s="231">
        <v>3983.2</v>
      </c>
      <c r="T27" s="231">
        <v>0</v>
      </c>
      <c r="U27" s="231">
        <v>3983.2</v>
      </c>
    </row>
    <row r="28" spans="1:21" ht="15" customHeight="1" x14ac:dyDescent="0.2">
      <c r="A28" s="259">
        <v>45631</v>
      </c>
      <c r="B28" s="21">
        <v>0</v>
      </c>
      <c r="C28" s="22">
        <v>0</v>
      </c>
      <c r="D28" s="22">
        <v>0</v>
      </c>
      <c r="E28" s="315">
        <v>0</v>
      </c>
      <c r="F28" s="21">
        <v>0</v>
      </c>
      <c r="G28" s="22">
        <v>0</v>
      </c>
      <c r="H28" s="102">
        <f t="shared" si="1"/>
        <v>0</v>
      </c>
      <c r="N28" s="242" t="s">
        <v>40</v>
      </c>
      <c r="O28" s="239">
        <f t="shared" ref="O28:U28" si="2">O27/O25-1</f>
        <v>0.70996823216278848</v>
      </c>
      <c r="P28" s="226" t="e">
        <f t="shared" si="2"/>
        <v>#DIV/0!</v>
      </c>
      <c r="Q28" s="226" t="e">
        <f t="shared" si="2"/>
        <v>#DIV/0!</v>
      </c>
      <c r="R28" s="226" t="e">
        <f t="shared" si="2"/>
        <v>#DIV/0!</v>
      </c>
      <c r="S28" s="226">
        <f t="shared" si="2"/>
        <v>0.70996823216278848</v>
      </c>
      <c r="T28" s="226" t="e">
        <f t="shared" si="2"/>
        <v>#DIV/0!</v>
      </c>
      <c r="U28" s="240">
        <f t="shared" si="2"/>
        <v>0.70996823216278848</v>
      </c>
    </row>
    <row r="29" spans="1:21" ht="15" customHeight="1" thickBot="1" x14ac:dyDescent="0.25">
      <c r="A29" s="259">
        <v>45632</v>
      </c>
      <c r="B29" s="21">
        <v>0</v>
      </c>
      <c r="C29" s="22">
        <v>0</v>
      </c>
      <c r="D29" s="22">
        <v>0</v>
      </c>
      <c r="E29" s="315">
        <v>0</v>
      </c>
      <c r="F29" s="21">
        <v>0</v>
      </c>
      <c r="G29" s="22">
        <v>0</v>
      </c>
      <c r="H29" s="102">
        <f t="shared" si="1"/>
        <v>0</v>
      </c>
      <c r="N29" s="243" t="s">
        <v>103</v>
      </c>
      <c r="O29" s="241">
        <f t="shared" ref="O29:U29" si="3">O27/O26-1</f>
        <v>21.128888888888888</v>
      </c>
      <c r="P29" s="227" t="e">
        <f t="shared" si="3"/>
        <v>#DIV/0!</v>
      </c>
      <c r="Q29" s="227" t="e">
        <f t="shared" si="3"/>
        <v>#DIV/0!</v>
      </c>
      <c r="R29" s="227" t="e">
        <f t="shared" si="3"/>
        <v>#DIV/0!</v>
      </c>
      <c r="S29" s="227">
        <f t="shared" si="3"/>
        <v>21.128888888888888</v>
      </c>
      <c r="T29" s="227" t="e">
        <f t="shared" si="3"/>
        <v>#DIV/0!</v>
      </c>
      <c r="U29" s="228">
        <f t="shared" si="3"/>
        <v>21.128888888888888</v>
      </c>
    </row>
    <row r="30" spans="1:21" ht="15" customHeight="1" x14ac:dyDescent="0.2">
      <c r="A30" s="259">
        <v>45635</v>
      </c>
      <c r="B30" s="21">
        <v>0</v>
      </c>
      <c r="C30" s="22">
        <v>0</v>
      </c>
      <c r="D30" s="22">
        <v>0</v>
      </c>
      <c r="E30" s="315">
        <v>0</v>
      </c>
      <c r="F30" s="21">
        <v>0</v>
      </c>
      <c r="G30" s="22">
        <v>0</v>
      </c>
      <c r="H30" s="102">
        <f t="shared" si="1"/>
        <v>0</v>
      </c>
    </row>
    <row r="31" spans="1:21" ht="15" customHeight="1" x14ac:dyDescent="0.2">
      <c r="A31" s="259">
        <v>45636</v>
      </c>
      <c r="B31" s="21">
        <v>1168</v>
      </c>
      <c r="C31" s="22">
        <v>0</v>
      </c>
      <c r="D31" s="22">
        <v>0</v>
      </c>
      <c r="E31" s="315">
        <v>0</v>
      </c>
      <c r="F31" s="21">
        <v>1168</v>
      </c>
      <c r="G31" s="22">
        <v>0</v>
      </c>
      <c r="H31" s="102">
        <f t="shared" si="1"/>
        <v>1168</v>
      </c>
    </row>
    <row r="32" spans="1:21" ht="15" customHeight="1" x14ac:dyDescent="0.2">
      <c r="A32" s="259">
        <v>45637</v>
      </c>
      <c r="B32" s="21">
        <v>62</v>
      </c>
      <c r="C32" s="22">
        <v>0</v>
      </c>
      <c r="D32" s="22">
        <v>0</v>
      </c>
      <c r="E32" s="315">
        <v>0</v>
      </c>
      <c r="F32" s="21">
        <v>62</v>
      </c>
      <c r="G32" s="22">
        <v>0</v>
      </c>
      <c r="H32" s="102">
        <f t="shared" si="1"/>
        <v>62</v>
      </c>
    </row>
    <row r="33" spans="1:12" ht="15" customHeight="1" x14ac:dyDescent="0.2">
      <c r="A33" s="259">
        <v>45638</v>
      </c>
      <c r="B33" s="21">
        <v>0</v>
      </c>
      <c r="C33" s="22">
        <v>0</v>
      </c>
      <c r="D33" s="22">
        <v>0</v>
      </c>
      <c r="E33" s="315">
        <v>0</v>
      </c>
      <c r="F33" s="21">
        <v>0</v>
      </c>
      <c r="G33" s="22">
        <v>0</v>
      </c>
      <c r="H33" s="102">
        <f t="shared" si="1"/>
        <v>0</v>
      </c>
    </row>
    <row r="34" spans="1:12" ht="15" customHeight="1" x14ac:dyDescent="0.2">
      <c r="A34" s="259">
        <v>45639</v>
      </c>
      <c r="B34" s="21">
        <v>0</v>
      </c>
      <c r="C34" s="22">
        <v>0</v>
      </c>
      <c r="D34" s="22">
        <v>0</v>
      </c>
      <c r="E34" s="315">
        <v>0</v>
      </c>
      <c r="F34" s="21">
        <v>0</v>
      </c>
      <c r="G34" s="22">
        <v>0</v>
      </c>
      <c r="H34" s="102">
        <f t="shared" si="1"/>
        <v>0</v>
      </c>
    </row>
    <row r="35" spans="1:12" ht="15" customHeight="1" x14ac:dyDescent="0.2">
      <c r="A35" s="259">
        <v>45642</v>
      </c>
      <c r="B35" s="21">
        <v>0</v>
      </c>
      <c r="C35" s="22">
        <v>0</v>
      </c>
      <c r="D35" s="22">
        <v>0</v>
      </c>
      <c r="E35" s="315">
        <v>0</v>
      </c>
      <c r="F35" s="21">
        <v>0</v>
      </c>
      <c r="G35" s="22">
        <v>0</v>
      </c>
      <c r="H35" s="102">
        <f t="shared" si="1"/>
        <v>0</v>
      </c>
    </row>
    <row r="36" spans="1:12" ht="15" customHeight="1" x14ac:dyDescent="0.2">
      <c r="A36" s="259">
        <v>45643</v>
      </c>
      <c r="B36" s="21">
        <v>0</v>
      </c>
      <c r="C36" s="22">
        <v>0</v>
      </c>
      <c r="D36" s="22">
        <v>0</v>
      </c>
      <c r="E36" s="315">
        <v>0</v>
      </c>
      <c r="F36" s="21">
        <v>0</v>
      </c>
      <c r="G36" s="22">
        <v>0</v>
      </c>
      <c r="H36" s="102">
        <f t="shared" si="1"/>
        <v>0</v>
      </c>
    </row>
    <row r="37" spans="1:12" ht="15" customHeight="1" x14ac:dyDescent="0.2">
      <c r="A37" s="259">
        <v>45644</v>
      </c>
      <c r="B37" s="21">
        <v>1460</v>
      </c>
      <c r="C37" s="22">
        <v>0</v>
      </c>
      <c r="D37" s="22">
        <v>0</v>
      </c>
      <c r="E37" s="315">
        <v>0</v>
      </c>
      <c r="F37" s="21">
        <v>1460</v>
      </c>
      <c r="G37" s="22">
        <v>0</v>
      </c>
      <c r="H37" s="102">
        <f t="shared" si="1"/>
        <v>1460</v>
      </c>
    </row>
    <row r="38" spans="1:12" ht="15" customHeight="1" x14ac:dyDescent="0.2">
      <c r="A38" s="259">
        <v>45645</v>
      </c>
      <c r="B38" s="21">
        <v>0</v>
      </c>
      <c r="C38" s="22">
        <v>0</v>
      </c>
      <c r="D38" s="22">
        <v>0</v>
      </c>
      <c r="E38" s="315">
        <v>0</v>
      </c>
      <c r="F38" s="21">
        <v>0</v>
      </c>
      <c r="G38" s="22">
        <v>0</v>
      </c>
      <c r="H38" s="102">
        <f t="shared" si="1"/>
        <v>0</v>
      </c>
    </row>
    <row r="39" spans="1:12" ht="15" customHeight="1" x14ac:dyDescent="0.2">
      <c r="A39" s="259">
        <v>45646</v>
      </c>
      <c r="B39" s="21">
        <v>0</v>
      </c>
      <c r="C39" s="22">
        <v>0</v>
      </c>
      <c r="D39" s="22">
        <v>0</v>
      </c>
      <c r="E39" s="315">
        <v>0</v>
      </c>
      <c r="F39" s="21">
        <v>0</v>
      </c>
      <c r="G39" s="22">
        <v>0</v>
      </c>
      <c r="H39" s="102"/>
    </row>
    <row r="40" spans="1:12" ht="15" customHeight="1" x14ac:dyDescent="0.2">
      <c r="A40" s="259">
        <v>45649</v>
      </c>
      <c r="B40" s="21">
        <v>0</v>
      </c>
      <c r="C40" s="22">
        <v>0</v>
      </c>
      <c r="D40" s="22">
        <v>0</v>
      </c>
      <c r="E40" s="315">
        <v>0</v>
      </c>
      <c r="F40" s="21">
        <v>0</v>
      </c>
      <c r="G40" s="22">
        <v>0</v>
      </c>
      <c r="H40" s="102"/>
    </row>
    <row r="41" spans="1:12" ht="15" customHeight="1" x14ac:dyDescent="0.2">
      <c r="A41" s="259">
        <v>45653</v>
      </c>
      <c r="B41" s="21">
        <v>0</v>
      </c>
      <c r="C41" s="22">
        <v>0</v>
      </c>
      <c r="D41" s="22">
        <v>0</v>
      </c>
      <c r="E41" s="315">
        <v>0</v>
      </c>
      <c r="F41" s="21">
        <v>0</v>
      </c>
      <c r="G41" s="22">
        <v>0</v>
      </c>
      <c r="H41" s="102">
        <f t="shared" si="1"/>
        <v>0</v>
      </c>
    </row>
    <row r="42" spans="1:12" ht="15" customHeight="1" thickBot="1" x14ac:dyDescent="0.25">
      <c r="A42" s="259">
        <v>45656</v>
      </c>
      <c r="B42" s="21">
        <v>0</v>
      </c>
      <c r="C42" s="22">
        <v>0</v>
      </c>
      <c r="D42" s="22">
        <v>0</v>
      </c>
      <c r="E42" s="315">
        <v>0</v>
      </c>
      <c r="F42" s="21">
        <v>0</v>
      </c>
      <c r="G42" s="22">
        <v>0</v>
      </c>
      <c r="H42" s="102">
        <f t="shared" si="1"/>
        <v>0</v>
      </c>
    </row>
    <row r="43" spans="1:12" ht="15" customHeight="1" thickBot="1" x14ac:dyDescent="0.25">
      <c r="A43" s="260" t="s">
        <v>12</v>
      </c>
      <c r="B43" s="262">
        <f t="shared" ref="B43:H43" si="4">SUM(B25:B42)</f>
        <v>3983.2</v>
      </c>
      <c r="C43" s="262">
        <f t="shared" si="4"/>
        <v>0</v>
      </c>
      <c r="D43" s="262">
        <f t="shared" si="4"/>
        <v>0</v>
      </c>
      <c r="E43" s="262">
        <f t="shared" si="4"/>
        <v>0</v>
      </c>
      <c r="F43" s="262">
        <f t="shared" si="4"/>
        <v>3983.2</v>
      </c>
      <c r="G43" s="262">
        <f t="shared" si="4"/>
        <v>0</v>
      </c>
      <c r="H43" s="262">
        <f t="shared" si="4"/>
        <v>3983.2</v>
      </c>
    </row>
    <row r="44" spans="1:12" ht="25.5" customHeight="1" thickBot="1" x14ac:dyDescent="0.25">
      <c r="A44" s="261" t="s">
        <v>36</v>
      </c>
      <c r="B44" s="263">
        <f t="shared" ref="B44:H45" si="5">O28</f>
        <v>0.70996823216278848</v>
      </c>
      <c r="C44" s="264" t="e">
        <f t="shared" si="5"/>
        <v>#DIV/0!</v>
      </c>
      <c r="D44" s="265" t="e">
        <f t="shared" si="5"/>
        <v>#DIV/0!</v>
      </c>
      <c r="E44" s="264" t="e">
        <f t="shared" si="5"/>
        <v>#DIV/0!</v>
      </c>
      <c r="F44" s="266">
        <f t="shared" si="5"/>
        <v>0.70996823216278848</v>
      </c>
      <c r="G44" s="264" t="e">
        <f t="shared" si="5"/>
        <v>#DIV/0!</v>
      </c>
      <c r="H44" s="267">
        <f t="shared" si="5"/>
        <v>0.70996823216278848</v>
      </c>
      <c r="I44"/>
    </row>
    <row r="45" spans="1:12" ht="27" customHeight="1" thickBot="1" x14ac:dyDescent="0.25">
      <c r="A45" s="261" t="s">
        <v>102</v>
      </c>
      <c r="B45" s="263">
        <f t="shared" si="5"/>
        <v>21.128888888888888</v>
      </c>
      <c r="C45" s="264" t="e">
        <f t="shared" si="5"/>
        <v>#DIV/0!</v>
      </c>
      <c r="D45" s="265" t="e">
        <f t="shared" si="5"/>
        <v>#DIV/0!</v>
      </c>
      <c r="E45" s="264" t="e">
        <f t="shared" si="5"/>
        <v>#DIV/0!</v>
      </c>
      <c r="F45" s="266">
        <f t="shared" si="5"/>
        <v>21.128888888888888</v>
      </c>
      <c r="G45" s="264" t="e">
        <f t="shared" si="5"/>
        <v>#DIV/0!</v>
      </c>
      <c r="H45" s="267">
        <f t="shared" si="5"/>
        <v>21.128888888888888</v>
      </c>
      <c r="I45" s="9"/>
      <c r="L45" s="9"/>
    </row>
    <row r="46" spans="1:12" ht="15" customHeight="1" x14ac:dyDescent="0.2">
      <c r="A46" s="60"/>
      <c r="B46" s="60"/>
      <c r="C46" s="60"/>
      <c r="D46" s="60"/>
      <c r="E46" s="60"/>
      <c r="F46" s="60"/>
      <c r="G46" s="60"/>
      <c r="H46" s="60"/>
      <c r="I46" s="60"/>
    </row>
    <row r="47" spans="1:12" ht="15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</row>
    <row r="61" spans="1:1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N62" s="19"/>
    </row>
    <row r="63" spans="1:14" ht="15.75" x14ac:dyDescent="0.2">
      <c r="A63" s="38" t="s">
        <v>10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40">
        <v>2</v>
      </c>
      <c r="M63" s="18"/>
      <c r="N63" s="19"/>
    </row>
  </sheetData>
  <sheetProtection algorithmName="SHA-512" hashValue="9p1c82BFBr7NJfYvBkEJmBsLHO6XVBXWTAahUXr1YF/5OBobK3fRCvfl+3Gdr6Qjtt7hNeQD6a6x4rZl4hVCqw==" saltValue="3Y2JExJ8rA89IJxEnn5k6g==" spinCount="100000" sheet="1" objects="1" scenarios="1"/>
  <mergeCells count="9">
    <mergeCell ref="O23:P23"/>
    <mergeCell ref="F7:H7"/>
    <mergeCell ref="F23:H23"/>
    <mergeCell ref="A1:B1"/>
    <mergeCell ref="A23:A24"/>
    <mergeCell ref="B23:C23"/>
    <mergeCell ref="D23:E23"/>
    <mergeCell ref="A7:B9"/>
    <mergeCell ref="C7:E7"/>
  </mergeCells>
  <phoneticPr fontId="0" type="noConversion"/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L73"/>
  <sheetViews>
    <sheetView showGridLines="0" zoomScale="85" zoomScaleNormal="90" workbookViewId="0">
      <selection activeCell="K9" sqref="K9"/>
    </sheetView>
  </sheetViews>
  <sheetFormatPr defaultColWidth="9.140625" defaultRowHeight="12.75" x14ac:dyDescent="0.2"/>
  <cols>
    <col min="1" max="1" width="10.7109375" style="105" customWidth="1"/>
    <col min="2" max="2" width="47.140625" style="105" customWidth="1"/>
    <col min="3" max="4" width="18.7109375" style="105" customWidth="1"/>
    <col min="5" max="5" width="16" style="105" customWidth="1"/>
    <col min="6" max="7" width="16.7109375" style="105" customWidth="1"/>
    <col min="8" max="8" width="17.140625" style="105" customWidth="1"/>
    <col min="9" max="9" width="10.85546875" style="105" customWidth="1"/>
    <col min="10" max="10" width="15" style="105" customWidth="1"/>
    <col min="11" max="11" width="14.7109375" style="106" customWidth="1"/>
    <col min="12" max="12" width="12.7109375" style="111" bestFit="1" customWidth="1"/>
    <col min="13" max="256" width="9.140625" style="105"/>
    <col min="257" max="257" width="10.7109375" style="105" customWidth="1"/>
    <col min="258" max="258" width="47.140625" style="105" customWidth="1"/>
    <col min="259" max="260" width="18.7109375" style="105" customWidth="1"/>
    <col min="261" max="261" width="16" style="105" customWidth="1"/>
    <col min="262" max="263" width="16.7109375" style="105" customWidth="1"/>
    <col min="264" max="264" width="17.140625" style="105" customWidth="1"/>
    <col min="265" max="265" width="10.85546875" style="105" customWidth="1"/>
    <col min="266" max="266" width="15" style="105" customWidth="1"/>
    <col min="267" max="267" width="14.7109375" style="105" customWidth="1"/>
    <col min="268" max="268" width="12.7109375" style="105" bestFit="1" customWidth="1"/>
    <col min="269" max="512" width="9.140625" style="105"/>
    <col min="513" max="513" width="10.7109375" style="105" customWidth="1"/>
    <col min="514" max="514" width="47.140625" style="105" customWidth="1"/>
    <col min="515" max="516" width="18.7109375" style="105" customWidth="1"/>
    <col min="517" max="517" width="16" style="105" customWidth="1"/>
    <col min="518" max="519" width="16.7109375" style="105" customWidth="1"/>
    <col min="520" max="520" width="17.140625" style="105" customWidth="1"/>
    <col min="521" max="521" width="10.85546875" style="105" customWidth="1"/>
    <col min="522" max="522" width="15" style="105" customWidth="1"/>
    <col min="523" max="523" width="14.7109375" style="105" customWidth="1"/>
    <col min="524" max="524" width="12.7109375" style="105" bestFit="1" customWidth="1"/>
    <col min="525" max="768" width="9.140625" style="105"/>
    <col min="769" max="769" width="10.7109375" style="105" customWidth="1"/>
    <col min="770" max="770" width="47.140625" style="105" customWidth="1"/>
    <col min="771" max="772" width="18.7109375" style="105" customWidth="1"/>
    <col min="773" max="773" width="16" style="105" customWidth="1"/>
    <col min="774" max="775" width="16.7109375" style="105" customWidth="1"/>
    <col min="776" max="776" width="17.140625" style="105" customWidth="1"/>
    <col min="777" max="777" width="10.85546875" style="105" customWidth="1"/>
    <col min="778" max="778" width="15" style="105" customWidth="1"/>
    <col min="779" max="779" width="14.7109375" style="105" customWidth="1"/>
    <col min="780" max="780" width="12.7109375" style="105" bestFit="1" customWidth="1"/>
    <col min="781" max="1024" width="9.140625" style="105"/>
    <col min="1025" max="1025" width="10.7109375" style="105" customWidth="1"/>
    <col min="1026" max="1026" width="47.140625" style="105" customWidth="1"/>
    <col min="1027" max="1028" width="18.7109375" style="105" customWidth="1"/>
    <col min="1029" max="1029" width="16" style="105" customWidth="1"/>
    <col min="1030" max="1031" width="16.7109375" style="105" customWidth="1"/>
    <col min="1032" max="1032" width="17.140625" style="105" customWidth="1"/>
    <col min="1033" max="1033" width="10.85546875" style="105" customWidth="1"/>
    <col min="1034" max="1034" width="15" style="105" customWidth="1"/>
    <col min="1035" max="1035" width="14.7109375" style="105" customWidth="1"/>
    <col min="1036" max="1036" width="12.7109375" style="105" bestFit="1" customWidth="1"/>
    <col min="1037" max="1280" width="9.140625" style="105"/>
    <col min="1281" max="1281" width="10.7109375" style="105" customWidth="1"/>
    <col min="1282" max="1282" width="47.140625" style="105" customWidth="1"/>
    <col min="1283" max="1284" width="18.7109375" style="105" customWidth="1"/>
    <col min="1285" max="1285" width="16" style="105" customWidth="1"/>
    <col min="1286" max="1287" width="16.7109375" style="105" customWidth="1"/>
    <col min="1288" max="1288" width="17.140625" style="105" customWidth="1"/>
    <col min="1289" max="1289" width="10.85546875" style="105" customWidth="1"/>
    <col min="1290" max="1290" width="15" style="105" customWidth="1"/>
    <col min="1291" max="1291" width="14.7109375" style="105" customWidth="1"/>
    <col min="1292" max="1292" width="12.7109375" style="105" bestFit="1" customWidth="1"/>
    <col min="1293" max="1536" width="9.140625" style="105"/>
    <col min="1537" max="1537" width="10.7109375" style="105" customWidth="1"/>
    <col min="1538" max="1538" width="47.140625" style="105" customWidth="1"/>
    <col min="1539" max="1540" width="18.7109375" style="105" customWidth="1"/>
    <col min="1541" max="1541" width="16" style="105" customWidth="1"/>
    <col min="1542" max="1543" width="16.7109375" style="105" customWidth="1"/>
    <col min="1544" max="1544" width="17.140625" style="105" customWidth="1"/>
    <col min="1545" max="1545" width="10.85546875" style="105" customWidth="1"/>
    <col min="1546" max="1546" width="15" style="105" customWidth="1"/>
    <col min="1547" max="1547" width="14.7109375" style="105" customWidth="1"/>
    <col min="1548" max="1548" width="12.7109375" style="105" bestFit="1" customWidth="1"/>
    <col min="1549" max="1792" width="9.140625" style="105"/>
    <col min="1793" max="1793" width="10.7109375" style="105" customWidth="1"/>
    <col min="1794" max="1794" width="47.140625" style="105" customWidth="1"/>
    <col min="1795" max="1796" width="18.7109375" style="105" customWidth="1"/>
    <col min="1797" max="1797" width="16" style="105" customWidth="1"/>
    <col min="1798" max="1799" width="16.7109375" style="105" customWidth="1"/>
    <col min="1800" max="1800" width="17.140625" style="105" customWidth="1"/>
    <col min="1801" max="1801" width="10.85546875" style="105" customWidth="1"/>
    <col min="1802" max="1802" width="15" style="105" customWidth="1"/>
    <col min="1803" max="1803" width="14.7109375" style="105" customWidth="1"/>
    <col min="1804" max="1804" width="12.7109375" style="105" bestFit="1" customWidth="1"/>
    <col min="1805" max="2048" width="9.140625" style="105"/>
    <col min="2049" max="2049" width="10.7109375" style="105" customWidth="1"/>
    <col min="2050" max="2050" width="47.140625" style="105" customWidth="1"/>
    <col min="2051" max="2052" width="18.7109375" style="105" customWidth="1"/>
    <col min="2053" max="2053" width="16" style="105" customWidth="1"/>
    <col min="2054" max="2055" width="16.7109375" style="105" customWidth="1"/>
    <col min="2056" max="2056" width="17.140625" style="105" customWidth="1"/>
    <col min="2057" max="2057" width="10.85546875" style="105" customWidth="1"/>
    <col min="2058" max="2058" width="15" style="105" customWidth="1"/>
    <col min="2059" max="2059" width="14.7109375" style="105" customWidth="1"/>
    <col min="2060" max="2060" width="12.7109375" style="105" bestFit="1" customWidth="1"/>
    <col min="2061" max="2304" width="9.140625" style="105"/>
    <col min="2305" max="2305" width="10.7109375" style="105" customWidth="1"/>
    <col min="2306" max="2306" width="47.140625" style="105" customWidth="1"/>
    <col min="2307" max="2308" width="18.7109375" style="105" customWidth="1"/>
    <col min="2309" max="2309" width="16" style="105" customWidth="1"/>
    <col min="2310" max="2311" width="16.7109375" style="105" customWidth="1"/>
    <col min="2312" max="2312" width="17.140625" style="105" customWidth="1"/>
    <col min="2313" max="2313" width="10.85546875" style="105" customWidth="1"/>
    <col min="2314" max="2314" width="15" style="105" customWidth="1"/>
    <col min="2315" max="2315" width="14.7109375" style="105" customWidth="1"/>
    <col min="2316" max="2316" width="12.7109375" style="105" bestFit="1" customWidth="1"/>
    <col min="2317" max="2560" width="9.140625" style="105"/>
    <col min="2561" max="2561" width="10.7109375" style="105" customWidth="1"/>
    <col min="2562" max="2562" width="47.140625" style="105" customWidth="1"/>
    <col min="2563" max="2564" width="18.7109375" style="105" customWidth="1"/>
    <col min="2565" max="2565" width="16" style="105" customWidth="1"/>
    <col min="2566" max="2567" width="16.7109375" style="105" customWidth="1"/>
    <col min="2568" max="2568" width="17.140625" style="105" customWidth="1"/>
    <col min="2569" max="2569" width="10.85546875" style="105" customWidth="1"/>
    <col min="2570" max="2570" width="15" style="105" customWidth="1"/>
    <col min="2571" max="2571" width="14.7109375" style="105" customWidth="1"/>
    <col min="2572" max="2572" width="12.7109375" style="105" bestFit="1" customWidth="1"/>
    <col min="2573" max="2816" width="9.140625" style="105"/>
    <col min="2817" max="2817" width="10.7109375" style="105" customWidth="1"/>
    <col min="2818" max="2818" width="47.140625" style="105" customWidth="1"/>
    <col min="2819" max="2820" width="18.7109375" style="105" customWidth="1"/>
    <col min="2821" max="2821" width="16" style="105" customWidth="1"/>
    <col min="2822" max="2823" width="16.7109375" style="105" customWidth="1"/>
    <col min="2824" max="2824" width="17.140625" style="105" customWidth="1"/>
    <col min="2825" max="2825" width="10.85546875" style="105" customWidth="1"/>
    <col min="2826" max="2826" width="15" style="105" customWidth="1"/>
    <col min="2827" max="2827" width="14.7109375" style="105" customWidth="1"/>
    <col min="2828" max="2828" width="12.7109375" style="105" bestFit="1" customWidth="1"/>
    <col min="2829" max="3072" width="9.140625" style="105"/>
    <col min="3073" max="3073" width="10.7109375" style="105" customWidth="1"/>
    <col min="3074" max="3074" width="47.140625" style="105" customWidth="1"/>
    <col min="3075" max="3076" width="18.7109375" style="105" customWidth="1"/>
    <col min="3077" max="3077" width="16" style="105" customWidth="1"/>
    <col min="3078" max="3079" width="16.7109375" style="105" customWidth="1"/>
    <col min="3080" max="3080" width="17.140625" style="105" customWidth="1"/>
    <col min="3081" max="3081" width="10.85546875" style="105" customWidth="1"/>
    <col min="3082" max="3082" width="15" style="105" customWidth="1"/>
    <col min="3083" max="3083" width="14.7109375" style="105" customWidth="1"/>
    <col min="3084" max="3084" width="12.7109375" style="105" bestFit="1" customWidth="1"/>
    <col min="3085" max="3328" width="9.140625" style="105"/>
    <col min="3329" max="3329" width="10.7109375" style="105" customWidth="1"/>
    <col min="3330" max="3330" width="47.140625" style="105" customWidth="1"/>
    <col min="3331" max="3332" width="18.7109375" style="105" customWidth="1"/>
    <col min="3333" max="3333" width="16" style="105" customWidth="1"/>
    <col min="3334" max="3335" width="16.7109375" style="105" customWidth="1"/>
    <col min="3336" max="3336" width="17.140625" style="105" customWidth="1"/>
    <col min="3337" max="3337" width="10.85546875" style="105" customWidth="1"/>
    <col min="3338" max="3338" width="15" style="105" customWidth="1"/>
    <col min="3339" max="3339" width="14.7109375" style="105" customWidth="1"/>
    <col min="3340" max="3340" width="12.7109375" style="105" bestFit="1" customWidth="1"/>
    <col min="3341" max="3584" width="9.140625" style="105"/>
    <col min="3585" max="3585" width="10.7109375" style="105" customWidth="1"/>
    <col min="3586" max="3586" width="47.140625" style="105" customWidth="1"/>
    <col min="3587" max="3588" width="18.7109375" style="105" customWidth="1"/>
    <col min="3589" max="3589" width="16" style="105" customWidth="1"/>
    <col min="3590" max="3591" width="16.7109375" style="105" customWidth="1"/>
    <col min="3592" max="3592" width="17.140625" style="105" customWidth="1"/>
    <col min="3593" max="3593" width="10.85546875" style="105" customWidth="1"/>
    <col min="3594" max="3594" width="15" style="105" customWidth="1"/>
    <col min="3595" max="3595" width="14.7109375" style="105" customWidth="1"/>
    <col min="3596" max="3596" width="12.7109375" style="105" bestFit="1" customWidth="1"/>
    <col min="3597" max="3840" width="9.140625" style="105"/>
    <col min="3841" max="3841" width="10.7109375" style="105" customWidth="1"/>
    <col min="3842" max="3842" width="47.140625" style="105" customWidth="1"/>
    <col min="3843" max="3844" width="18.7109375" style="105" customWidth="1"/>
    <col min="3845" max="3845" width="16" style="105" customWidth="1"/>
    <col min="3846" max="3847" width="16.7109375" style="105" customWidth="1"/>
    <col min="3848" max="3848" width="17.140625" style="105" customWidth="1"/>
    <col min="3849" max="3849" width="10.85546875" style="105" customWidth="1"/>
    <col min="3850" max="3850" width="15" style="105" customWidth="1"/>
    <col min="3851" max="3851" width="14.7109375" style="105" customWidth="1"/>
    <col min="3852" max="3852" width="12.7109375" style="105" bestFit="1" customWidth="1"/>
    <col min="3853" max="4096" width="9.140625" style="105"/>
    <col min="4097" max="4097" width="10.7109375" style="105" customWidth="1"/>
    <col min="4098" max="4098" width="47.140625" style="105" customWidth="1"/>
    <col min="4099" max="4100" width="18.7109375" style="105" customWidth="1"/>
    <col min="4101" max="4101" width="16" style="105" customWidth="1"/>
    <col min="4102" max="4103" width="16.7109375" style="105" customWidth="1"/>
    <col min="4104" max="4104" width="17.140625" style="105" customWidth="1"/>
    <col min="4105" max="4105" width="10.85546875" style="105" customWidth="1"/>
    <col min="4106" max="4106" width="15" style="105" customWidth="1"/>
    <col min="4107" max="4107" width="14.7109375" style="105" customWidth="1"/>
    <col min="4108" max="4108" width="12.7109375" style="105" bestFit="1" customWidth="1"/>
    <col min="4109" max="4352" width="9.140625" style="105"/>
    <col min="4353" max="4353" width="10.7109375" style="105" customWidth="1"/>
    <col min="4354" max="4354" width="47.140625" style="105" customWidth="1"/>
    <col min="4355" max="4356" width="18.7109375" style="105" customWidth="1"/>
    <col min="4357" max="4357" width="16" style="105" customWidth="1"/>
    <col min="4358" max="4359" width="16.7109375" style="105" customWidth="1"/>
    <col min="4360" max="4360" width="17.140625" style="105" customWidth="1"/>
    <col min="4361" max="4361" width="10.85546875" style="105" customWidth="1"/>
    <col min="4362" max="4362" width="15" style="105" customWidth="1"/>
    <col min="4363" max="4363" width="14.7109375" style="105" customWidth="1"/>
    <col min="4364" max="4364" width="12.7109375" style="105" bestFit="1" customWidth="1"/>
    <col min="4365" max="4608" width="9.140625" style="105"/>
    <col min="4609" max="4609" width="10.7109375" style="105" customWidth="1"/>
    <col min="4610" max="4610" width="47.140625" style="105" customWidth="1"/>
    <col min="4611" max="4612" width="18.7109375" style="105" customWidth="1"/>
    <col min="4613" max="4613" width="16" style="105" customWidth="1"/>
    <col min="4614" max="4615" width="16.7109375" style="105" customWidth="1"/>
    <col min="4616" max="4616" width="17.140625" style="105" customWidth="1"/>
    <col min="4617" max="4617" width="10.85546875" style="105" customWidth="1"/>
    <col min="4618" max="4618" width="15" style="105" customWidth="1"/>
    <col min="4619" max="4619" width="14.7109375" style="105" customWidth="1"/>
    <col min="4620" max="4620" width="12.7109375" style="105" bestFit="1" customWidth="1"/>
    <col min="4621" max="4864" width="9.140625" style="105"/>
    <col min="4865" max="4865" width="10.7109375" style="105" customWidth="1"/>
    <col min="4866" max="4866" width="47.140625" style="105" customWidth="1"/>
    <col min="4867" max="4868" width="18.7109375" style="105" customWidth="1"/>
    <col min="4869" max="4869" width="16" style="105" customWidth="1"/>
    <col min="4870" max="4871" width="16.7109375" style="105" customWidth="1"/>
    <col min="4872" max="4872" width="17.140625" style="105" customWidth="1"/>
    <col min="4873" max="4873" width="10.85546875" style="105" customWidth="1"/>
    <col min="4874" max="4874" width="15" style="105" customWidth="1"/>
    <col min="4875" max="4875" width="14.7109375" style="105" customWidth="1"/>
    <col min="4876" max="4876" width="12.7109375" style="105" bestFit="1" customWidth="1"/>
    <col min="4877" max="5120" width="9.140625" style="105"/>
    <col min="5121" max="5121" width="10.7109375" style="105" customWidth="1"/>
    <col min="5122" max="5122" width="47.140625" style="105" customWidth="1"/>
    <col min="5123" max="5124" width="18.7109375" style="105" customWidth="1"/>
    <col min="5125" max="5125" width="16" style="105" customWidth="1"/>
    <col min="5126" max="5127" width="16.7109375" style="105" customWidth="1"/>
    <col min="5128" max="5128" width="17.140625" style="105" customWidth="1"/>
    <col min="5129" max="5129" width="10.85546875" style="105" customWidth="1"/>
    <col min="5130" max="5130" width="15" style="105" customWidth="1"/>
    <col min="5131" max="5131" width="14.7109375" style="105" customWidth="1"/>
    <col min="5132" max="5132" width="12.7109375" style="105" bestFit="1" customWidth="1"/>
    <col min="5133" max="5376" width="9.140625" style="105"/>
    <col min="5377" max="5377" width="10.7109375" style="105" customWidth="1"/>
    <col min="5378" max="5378" width="47.140625" style="105" customWidth="1"/>
    <col min="5379" max="5380" width="18.7109375" style="105" customWidth="1"/>
    <col min="5381" max="5381" width="16" style="105" customWidth="1"/>
    <col min="5382" max="5383" width="16.7109375" style="105" customWidth="1"/>
    <col min="5384" max="5384" width="17.140625" style="105" customWidth="1"/>
    <col min="5385" max="5385" width="10.85546875" style="105" customWidth="1"/>
    <col min="5386" max="5386" width="15" style="105" customWidth="1"/>
    <col min="5387" max="5387" width="14.7109375" style="105" customWidth="1"/>
    <col min="5388" max="5388" width="12.7109375" style="105" bestFit="1" customWidth="1"/>
    <col min="5389" max="5632" width="9.140625" style="105"/>
    <col min="5633" max="5633" width="10.7109375" style="105" customWidth="1"/>
    <col min="5634" max="5634" width="47.140625" style="105" customWidth="1"/>
    <col min="5635" max="5636" width="18.7109375" style="105" customWidth="1"/>
    <col min="5637" max="5637" width="16" style="105" customWidth="1"/>
    <col min="5638" max="5639" width="16.7109375" style="105" customWidth="1"/>
    <col min="5640" max="5640" width="17.140625" style="105" customWidth="1"/>
    <col min="5641" max="5641" width="10.85546875" style="105" customWidth="1"/>
    <col min="5642" max="5642" width="15" style="105" customWidth="1"/>
    <col min="5643" max="5643" width="14.7109375" style="105" customWidth="1"/>
    <col min="5644" max="5644" width="12.7109375" style="105" bestFit="1" customWidth="1"/>
    <col min="5645" max="5888" width="9.140625" style="105"/>
    <col min="5889" max="5889" width="10.7109375" style="105" customWidth="1"/>
    <col min="5890" max="5890" width="47.140625" style="105" customWidth="1"/>
    <col min="5891" max="5892" width="18.7109375" style="105" customWidth="1"/>
    <col min="5893" max="5893" width="16" style="105" customWidth="1"/>
    <col min="5894" max="5895" width="16.7109375" style="105" customWidth="1"/>
    <col min="5896" max="5896" width="17.140625" style="105" customWidth="1"/>
    <col min="5897" max="5897" width="10.85546875" style="105" customWidth="1"/>
    <col min="5898" max="5898" width="15" style="105" customWidth="1"/>
    <col min="5899" max="5899" width="14.7109375" style="105" customWidth="1"/>
    <col min="5900" max="5900" width="12.7109375" style="105" bestFit="1" customWidth="1"/>
    <col min="5901" max="6144" width="9.140625" style="105"/>
    <col min="6145" max="6145" width="10.7109375" style="105" customWidth="1"/>
    <col min="6146" max="6146" width="47.140625" style="105" customWidth="1"/>
    <col min="6147" max="6148" width="18.7109375" style="105" customWidth="1"/>
    <col min="6149" max="6149" width="16" style="105" customWidth="1"/>
    <col min="6150" max="6151" width="16.7109375" style="105" customWidth="1"/>
    <col min="6152" max="6152" width="17.140625" style="105" customWidth="1"/>
    <col min="6153" max="6153" width="10.85546875" style="105" customWidth="1"/>
    <col min="6154" max="6154" width="15" style="105" customWidth="1"/>
    <col min="6155" max="6155" width="14.7109375" style="105" customWidth="1"/>
    <col min="6156" max="6156" width="12.7109375" style="105" bestFit="1" customWidth="1"/>
    <col min="6157" max="6400" width="9.140625" style="105"/>
    <col min="6401" max="6401" width="10.7109375" style="105" customWidth="1"/>
    <col min="6402" max="6402" width="47.140625" style="105" customWidth="1"/>
    <col min="6403" max="6404" width="18.7109375" style="105" customWidth="1"/>
    <col min="6405" max="6405" width="16" style="105" customWidth="1"/>
    <col min="6406" max="6407" width="16.7109375" style="105" customWidth="1"/>
    <col min="6408" max="6408" width="17.140625" style="105" customWidth="1"/>
    <col min="6409" max="6409" width="10.85546875" style="105" customWidth="1"/>
    <col min="6410" max="6410" width="15" style="105" customWidth="1"/>
    <col min="6411" max="6411" width="14.7109375" style="105" customWidth="1"/>
    <col min="6412" max="6412" width="12.7109375" style="105" bestFit="1" customWidth="1"/>
    <col min="6413" max="6656" width="9.140625" style="105"/>
    <col min="6657" max="6657" width="10.7109375" style="105" customWidth="1"/>
    <col min="6658" max="6658" width="47.140625" style="105" customWidth="1"/>
    <col min="6659" max="6660" width="18.7109375" style="105" customWidth="1"/>
    <col min="6661" max="6661" width="16" style="105" customWidth="1"/>
    <col min="6662" max="6663" width="16.7109375" style="105" customWidth="1"/>
    <col min="6664" max="6664" width="17.140625" style="105" customWidth="1"/>
    <col min="6665" max="6665" width="10.85546875" style="105" customWidth="1"/>
    <col min="6666" max="6666" width="15" style="105" customWidth="1"/>
    <col min="6667" max="6667" width="14.7109375" style="105" customWidth="1"/>
    <col min="6668" max="6668" width="12.7109375" style="105" bestFit="1" customWidth="1"/>
    <col min="6669" max="6912" width="9.140625" style="105"/>
    <col min="6913" max="6913" width="10.7109375" style="105" customWidth="1"/>
    <col min="6914" max="6914" width="47.140625" style="105" customWidth="1"/>
    <col min="6915" max="6916" width="18.7109375" style="105" customWidth="1"/>
    <col min="6917" max="6917" width="16" style="105" customWidth="1"/>
    <col min="6918" max="6919" width="16.7109375" style="105" customWidth="1"/>
    <col min="6920" max="6920" width="17.140625" style="105" customWidth="1"/>
    <col min="6921" max="6921" width="10.85546875" style="105" customWidth="1"/>
    <col min="6922" max="6922" width="15" style="105" customWidth="1"/>
    <col min="6923" max="6923" width="14.7109375" style="105" customWidth="1"/>
    <col min="6924" max="6924" width="12.7109375" style="105" bestFit="1" customWidth="1"/>
    <col min="6925" max="7168" width="9.140625" style="105"/>
    <col min="7169" max="7169" width="10.7109375" style="105" customWidth="1"/>
    <col min="7170" max="7170" width="47.140625" style="105" customWidth="1"/>
    <col min="7171" max="7172" width="18.7109375" style="105" customWidth="1"/>
    <col min="7173" max="7173" width="16" style="105" customWidth="1"/>
    <col min="7174" max="7175" width="16.7109375" style="105" customWidth="1"/>
    <col min="7176" max="7176" width="17.140625" style="105" customWidth="1"/>
    <col min="7177" max="7177" width="10.85546875" style="105" customWidth="1"/>
    <col min="7178" max="7178" width="15" style="105" customWidth="1"/>
    <col min="7179" max="7179" width="14.7109375" style="105" customWidth="1"/>
    <col min="7180" max="7180" width="12.7109375" style="105" bestFit="1" customWidth="1"/>
    <col min="7181" max="7424" width="9.140625" style="105"/>
    <col min="7425" max="7425" width="10.7109375" style="105" customWidth="1"/>
    <col min="7426" max="7426" width="47.140625" style="105" customWidth="1"/>
    <col min="7427" max="7428" width="18.7109375" style="105" customWidth="1"/>
    <col min="7429" max="7429" width="16" style="105" customWidth="1"/>
    <col min="7430" max="7431" width="16.7109375" style="105" customWidth="1"/>
    <col min="7432" max="7432" width="17.140625" style="105" customWidth="1"/>
    <col min="7433" max="7433" width="10.85546875" style="105" customWidth="1"/>
    <col min="7434" max="7434" width="15" style="105" customWidth="1"/>
    <col min="7435" max="7435" width="14.7109375" style="105" customWidth="1"/>
    <col min="7436" max="7436" width="12.7109375" style="105" bestFit="1" customWidth="1"/>
    <col min="7437" max="7680" width="9.140625" style="105"/>
    <col min="7681" max="7681" width="10.7109375" style="105" customWidth="1"/>
    <col min="7682" max="7682" width="47.140625" style="105" customWidth="1"/>
    <col min="7683" max="7684" width="18.7109375" style="105" customWidth="1"/>
    <col min="7685" max="7685" width="16" style="105" customWidth="1"/>
    <col min="7686" max="7687" width="16.7109375" style="105" customWidth="1"/>
    <col min="7688" max="7688" width="17.140625" style="105" customWidth="1"/>
    <col min="7689" max="7689" width="10.85546875" style="105" customWidth="1"/>
    <col min="7690" max="7690" width="15" style="105" customWidth="1"/>
    <col min="7691" max="7691" width="14.7109375" style="105" customWidth="1"/>
    <col min="7692" max="7692" width="12.7109375" style="105" bestFit="1" customWidth="1"/>
    <col min="7693" max="7936" width="9.140625" style="105"/>
    <col min="7937" max="7937" width="10.7109375" style="105" customWidth="1"/>
    <col min="7938" max="7938" width="47.140625" style="105" customWidth="1"/>
    <col min="7939" max="7940" width="18.7109375" style="105" customWidth="1"/>
    <col min="7941" max="7941" width="16" style="105" customWidth="1"/>
    <col min="7942" max="7943" width="16.7109375" style="105" customWidth="1"/>
    <col min="7944" max="7944" width="17.140625" style="105" customWidth="1"/>
    <col min="7945" max="7945" width="10.85546875" style="105" customWidth="1"/>
    <col min="7946" max="7946" width="15" style="105" customWidth="1"/>
    <col min="7947" max="7947" width="14.7109375" style="105" customWidth="1"/>
    <col min="7948" max="7948" width="12.7109375" style="105" bestFit="1" customWidth="1"/>
    <col min="7949" max="8192" width="9.140625" style="105"/>
    <col min="8193" max="8193" width="10.7109375" style="105" customWidth="1"/>
    <col min="8194" max="8194" width="47.140625" style="105" customWidth="1"/>
    <col min="8195" max="8196" width="18.7109375" style="105" customWidth="1"/>
    <col min="8197" max="8197" width="16" style="105" customWidth="1"/>
    <col min="8198" max="8199" width="16.7109375" style="105" customWidth="1"/>
    <col min="8200" max="8200" width="17.140625" style="105" customWidth="1"/>
    <col min="8201" max="8201" width="10.85546875" style="105" customWidth="1"/>
    <col min="8202" max="8202" width="15" style="105" customWidth="1"/>
    <col min="8203" max="8203" width="14.7109375" style="105" customWidth="1"/>
    <col min="8204" max="8204" width="12.7109375" style="105" bestFit="1" customWidth="1"/>
    <col min="8205" max="8448" width="9.140625" style="105"/>
    <col min="8449" max="8449" width="10.7109375" style="105" customWidth="1"/>
    <col min="8450" max="8450" width="47.140625" style="105" customWidth="1"/>
    <col min="8451" max="8452" width="18.7109375" style="105" customWidth="1"/>
    <col min="8453" max="8453" width="16" style="105" customWidth="1"/>
    <col min="8454" max="8455" width="16.7109375" style="105" customWidth="1"/>
    <col min="8456" max="8456" width="17.140625" style="105" customWidth="1"/>
    <col min="8457" max="8457" width="10.85546875" style="105" customWidth="1"/>
    <col min="8458" max="8458" width="15" style="105" customWidth="1"/>
    <col min="8459" max="8459" width="14.7109375" style="105" customWidth="1"/>
    <col min="8460" max="8460" width="12.7109375" style="105" bestFit="1" customWidth="1"/>
    <col min="8461" max="8704" width="9.140625" style="105"/>
    <col min="8705" max="8705" width="10.7109375" style="105" customWidth="1"/>
    <col min="8706" max="8706" width="47.140625" style="105" customWidth="1"/>
    <col min="8707" max="8708" width="18.7109375" style="105" customWidth="1"/>
    <col min="8709" max="8709" width="16" style="105" customWidth="1"/>
    <col min="8710" max="8711" width="16.7109375" style="105" customWidth="1"/>
    <col min="8712" max="8712" width="17.140625" style="105" customWidth="1"/>
    <col min="8713" max="8713" width="10.85546875" style="105" customWidth="1"/>
    <col min="8714" max="8714" width="15" style="105" customWidth="1"/>
    <col min="8715" max="8715" width="14.7109375" style="105" customWidth="1"/>
    <col min="8716" max="8716" width="12.7109375" style="105" bestFit="1" customWidth="1"/>
    <col min="8717" max="8960" width="9.140625" style="105"/>
    <col min="8961" max="8961" width="10.7109375" style="105" customWidth="1"/>
    <col min="8962" max="8962" width="47.140625" style="105" customWidth="1"/>
    <col min="8963" max="8964" width="18.7109375" style="105" customWidth="1"/>
    <col min="8965" max="8965" width="16" style="105" customWidth="1"/>
    <col min="8966" max="8967" width="16.7109375" style="105" customWidth="1"/>
    <col min="8968" max="8968" width="17.140625" style="105" customWidth="1"/>
    <col min="8969" max="8969" width="10.85546875" style="105" customWidth="1"/>
    <col min="8970" max="8970" width="15" style="105" customWidth="1"/>
    <col min="8971" max="8971" width="14.7109375" style="105" customWidth="1"/>
    <col min="8972" max="8972" width="12.7109375" style="105" bestFit="1" customWidth="1"/>
    <col min="8973" max="9216" width="9.140625" style="105"/>
    <col min="9217" max="9217" width="10.7109375" style="105" customWidth="1"/>
    <col min="9218" max="9218" width="47.140625" style="105" customWidth="1"/>
    <col min="9219" max="9220" width="18.7109375" style="105" customWidth="1"/>
    <col min="9221" max="9221" width="16" style="105" customWidth="1"/>
    <col min="9222" max="9223" width="16.7109375" style="105" customWidth="1"/>
    <col min="9224" max="9224" width="17.140625" style="105" customWidth="1"/>
    <col min="9225" max="9225" width="10.85546875" style="105" customWidth="1"/>
    <col min="9226" max="9226" width="15" style="105" customWidth="1"/>
    <col min="9227" max="9227" width="14.7109375" style="105" customWidth="1"/>
    <col min="9228" max="9228" width="12.7109375" style="105" bestFit="1" customWidth="1"/>
    <col min="9229" max="9472" width="9.140625" style="105"/>
    <col min="9473" max="9473" width="10.7109375" style="105" customWidth="1"/>
    <col min="9474" max="9474" width="47.140625" style="105" customWidth="1"/>
    <col min="9475" max="9476" width="18.7109375" style="105" customWidth="1"/>
    <col min="9477" max="9477" width="16" style="105" customWidth="1"/>
    <col min="9478" max="9479" width="16.7109375" style="105" customWidth="1"/>
    <col min="9480" max="9480" width="17.140625" style="105" customWidth="1"/>
    <col min="9481" max="9481" width="10.85546875" style="105" customWidth="1"/>
    <col min="9482" max="9482" width="15" style="105" customWidth="1"/>
    <col min="9483" max="9483" width="14.7109375" style="105" customWidth="1"/>
    <col min="9484" max="9484" width="12.7109375" style="105" bestFit="1" customWidth="1"/>
    <col min="9485" max="9728" width="9.140625" style="105"/>
    <col min="9729" max="9729" width="10.7109375" style="105" customWidth="1"/>
    <col min="9730" max="9730" width="47.140625" style="105" customWidth="1"/>
    <col min="9731" max="9732" width="18.7109375" style="105" customWidth="1"/>
    <col min="9733" max="9733" width="16" style="105" customWidth="1"/>
    <col min="9734" max="9735" width="16.7109375" style="105" customWidth="1"/>
    <col min="9736" max="9736" width="17.140625" style="105" customWidth="1"/>
    <col min="9737" max="9737" width="10.85546875" style="105" customWidth="1"/>
    <col min="9738" max="9738" width="15" style="105" customWidth="1"/>
    <col min="9739" max="9739" width="14.7109375" style="105" customWidth="1"/>
    <col min="9740" max="9740" width="12.7109375" style="105" bestFit="1" customWidth="1"/>
    <col min="9741" max="9984" width="9.140625" style="105"/>
    <col min="9985" max="9985" width="10.7109375" style="105" customWidth="1"/>
    <col min="9986" max="9986" width="47.140625" style="105" customWidth="1"/>
    <col min="9987" max="9988" width="18.7109375" style="105" customWidth="1"/>
    <col min="9989" max="9989" width="16" style="105" customWidth="1"/>
    <col min="9990" max="9991" width="16.7109375" style="105" customWidth="1"/>
    <col min="9992" max="9992" width="17.140625" style="105" customWidth="1"/>
    <col min="9993" max="9993" width="10.85546875" style="105" customWidth="1"/>
    <col min="9994" max="9994" width="15" style="105" customWidth="1"/>
    <col min="9995" max="9995" width="14.7109375" style="105" customWidth="1"/>
    <col min="9996" max="9996" width="12.7109375" style="105" bestFit="1" customWidth="1"/>
    <col min="9997" max="10240" width="9.140625" style="105"/>
    <col min="10241" max="10241" width="10.7109375" style="105" customWidth="1"/>
    <col min="10242" max="10242" width="47.140625" style="105" customWidth="1"/>
    <col min="10243" max="10244" width="18.7109375" style="105" customWidth="1"/>
    <col min="10245" max="10245" width="16" style="105" customWidth="1"/>
    <col min="10246" max="10247" width="16.7109375" style="105" customWidth="1"/>
    <col min="10248" max="10248" width="17.140625" style="105" customWidth="1"/>
    <col min="10249" max="10249" width="10.85546875" style="105" customWidth="1"/>
    <col min="10250" max="10250" width="15" style="105" customWidth="1"/>
    <col min="10251" max="10251" width="14.7109375" style="105" customWidth="1"/>
    <col min="10252" max="10252" width="12.7109375" style="105" bestFit="1" customWidth="1"/>
    <col min="10253" max="10496" width="9.140625" style="105"/>
    <col min="10497" max="10497" width="10.7109375" style="105" customWidth="1"/>
    <col min="10498" max="10498" width="47.140625" style="105" customWidth="1"/>
    <col min="10499" max="10500" width="18.7109375" style="105" customWidth="1"/>
    <col min="10501" max="10501" width="16" style="105" customWidth="1"/>
    <col min="10502" max="10503" width="16.7109375" style="105" customWidth="1"/>
    <col min="10504" max="10504" width="17.140625" style="105" customWidth="1"/>
    <col min="10505" max="10505" width="10.85546875" style="105" customWidth="1"/>
    <col min="10506" max="10506" width="15" style="105" customWidth="1"/>
    <col min="10507" max="10507" width="14.7109375" style="105" customWidth="1"/>
    <col min="10508" max="10508" width="12.7109375" style="105" bestFit="1" customWidth="1"/>
    <col min="10509" max="10752" width="9.140625" style="105"/>
    <col min="10753" max="10753" width="10.7109375" style="105" customWidth="1"/>
    <col min="10754" max="10754" width="47.140625" style="105" customWidth="1"/>
    <col min="10755" max="10756" width="18.7109375" style="105" customWidth="1"/>
    <col min="10757" max="10757" width="16" style="105" customWidth="1"/>
    <col min="10758" max="10759" width="16.7109375" style="105" customWidth="1"/>
    <col min="10760" max="10760" width="17.140625" style="105" customWidth="1"/>
    <col min="10761" max="10761" width="10.85546875" style="105" customWidth="1"/>
    <col min="10762" max="10762" width="15" style="105" customWidth="1"/>
    <col min="10763" max="10763" width="14.7109375" style="105" customWidth="1"/>
    <col min="10764" max="10764" width="12.7109375" style="105" bestFit="1" customWidth="1"/>
    <col min="10765" max="11008" width="9.140625" style="105"/>
    <col min="11009" max="11009" width="10.7109375" style="105" customWidth="1"/>
    <col min="11010" max="11010" width="47.140625" style="105" customWidth="1"/>
    <col min="11011" max="11012" width="18.7109375" style="105" customWidth="1"/>
    <col min="11013" max="11013" width="16" style="105" customWidth="1"/>
    <col min="11014" max="11015" width="16.7109375" style="105" customWidth="1"/>
    <col min="11016" max="11016" width="17.140625" style="105" customWidth="1"/>
    <col min="11017" max="11017" width="10.85546875" style="105" customWidth="1"/>
    <col min="11018" max="11018" width="15" style="105" customWidth="1"/>
    <col min="11019" max="11019" width="14.7109375" style="105" customWidth="1"/>
    <col min="11020" max="11020" width="12.7109375" style="105" bestFit="1" customWidth="1"/>
    <col min="11021" max="11264" width="9.140625" style="105"/>
    <col min="11265" max="11265" width="10.7109375" style="105" customWidth="1"/>
    <col min="11266" max="11266" width="47.140625" style="105" customWidth="1"/>
    <col min="11267" max="11268" width="18.7109375" style="105" customWidth="1"/>
    <col min="11269" max="11269" width="16" style="105" customWidth="1"/>
    <col min="11270" max="11271" width="16.7109375" style="105" customWidth="1"/>
    <col min="11272" max="11272" width="17.140625" style="105" customWidth="1"/>
    <col min="11273" max="11273" width="10.85546875" style="105" customWidth="1"/>
    <col min="11274" max="11274" width="15" style="105" customWidth="1"/>
    <col min="11275" max="11275" width="14.7109375" style="105" customWidth="1"/>
    <col min="11276" max="11276" width="12.7109375" style="105" bestFit="1" customWidth="1"/>
    <col min="11277" max="11520" width="9.140625" style="105"/>
    <col min="11521" max="11521" width="10.7109375" style="105" customWidth="1"/>
    <col min="11522" max="11522" width="47.140625" style="105" customWidth="1"/>
    <col min="11523" max="11524" width="18.7109375" style="105" customWidth="1"/>
    <col min="11525" max="11525" width="16" style="105" customWidth="1"/>
    <col min="11526" max="11527" width="16.7109375" style="105" customWidth="1"/>
    <col min="11528" max="11528" width="17.140625" style="105" customWidth="1"/>
    <col min="11529" max="11529" width="10.85546875" style="105" customWidth="1"/>
    <col min="11530" max="11530" width="15" style="105" customWidth="1"/>
    <col min="11531" max="11531" width="14.7109375" style="105" customWidth="1"/>
    <col min="11532" max="11532" width="12.7109375" style="105" bestFit="1" customWidth="1"/>
    <col min="11533" max="11776" width="9.140625" style="105"/>
    <col min="11777" max="11777" width="10.7109375" style="105" customWidth="1"/>
    <col min="11778" max="11778" width="47.140625" style="105" customWidth="1"/>
    <col min="11779" max="11780" width="18.7109375" style="105" customWidth="1"/>
    <col min="11781" max="11781" width="16" style="105" customWidth="1"/>
    <col min="11782" max="11783" width="16.7109375" style="105" customWidth="1"/>
    <col min="11784" max="11784" width="17.140625" style="105" customWidth="1"/>
    <col min="11785" max="11785" width="10.85546875" style="105" customWidth="1"/>
    <col min="11786" max="11786" width="15" style="105" customWidth="1"/>
    <col min="11787" max="11787" width="14.7109375" style="105" customWidth="1"/>
    <col min="11788" max="11788" width="12.7109375" style="105" bestFit="1" customWidth="1"/>
    <col min="11789" max="12032" width="9.140625" style="105"/>
    <col min="12033" max="12033" width="10.7109375" style="105" customWidth="1"/>
    <col min="12034" max="12034" width="47.140625" style="105" customWidth="1"/>
    <col min="12035" max="12036" width="18.7109375" style="105" customWidth="1"/>
    <col min="12037" max="12037" width="16" style="105" customWidth="1"/>
    <col min="12038" max="12039" width="16.7109375" style="105" customWidth="1"/>
    <col min="12040" max="12040" width="17.140625" style="105" customWidth="1"/>
    <col min="12041" max="12041" width="10.85546875" style="105" customWidth="1"/>
    <col min="12042" max="12042" width="15" style="105" customWidth="1"/>
    <col min="12043" max="12043" width="14.7109375" style="105" customWidth="1"/>
    <col min="12044" max="12044" width="12.7109375" style="105" bestFit="1" customWidth="1"/>
    <col min="12045" max="12288" width="9.140625" style="105"/>
    <col min="12289" max="12289" width="10.7109375" style="105" customWidth="1"/>
    <col min="12290" max="12290" width="47.140625" style="105" customWidth="1"/>
    <col min="12291" max="12292" width="18.7109375" style="105" customWidth="1"/>
    <col min="12293" max="12293" width="16" style="105" customWidth="1"/>
    <col min="12294" max="12295" width="16.7109375" style="105" customWidth="1"/>
    <col min="12296" max="12296" width="17.140625" style="105" customWidth="1"/>
    <col min="12297" max="12297" width="10.85546875" style="105" customWidth="1"/>
    <col min="12298" max="12298" width="15" style="105" customWidth="1"/>
    <col min="12299" max="12299" width="14.7109375" style="105" customWidth="1"/>
    <col min="12300" max="12300" width="12.7109375" style="105" bestFit="1" customWidth="1"/>
    <col min="12301" max="12544" width="9.140625" style="105"/>
    <col min="12545" max="12545" width="10.7109375" style="105" customWidth="1"/>
    <col min="12546" max="12546" width="47.140625" style="105" customWidth="1"/>
    <col min="12547" max="12548" width="18.7109375" style="105" customWidth="1"/>
    <col min="12549" max="12549" width="16" style="105" customWidth="1"/>
    <col min="12550" max="12551" width="16.7109375" style="105" customWidth="1"/>
    <col min="12552" max="12552" width="17.140625" style="105" customWidth="1"/>
    <col min="12553" max="12553" width="10.85546875" style="105" customWidth="1"/>
    <col min="12554" max="12554" width="15" style="105" customWidth="1"/>
    <col min="12555" max="12555" width="14.7109375" style="105" customWidth="1"/>
    <col min="12556" max="12556" width="12.7109375" style="105" bestFit="1" customWidth="1"/>
    <col min="12557" max="12800" width="9.140625" style="105"/>
    <col min="12801" max="12801" width="10.7109375" style="105" customWidth="1"/>
    <col min="12802" max="12802" width="47.140625" style="105" customWidth="1"/>
    <col min="12803" max="12804" width="18.7109375" style="105" customWidth="1"/>
    <col min="12805" max="12805" width="16" style="105" customWidth="1"/>
    <col min="12806" max="12807" width="16.7109375" style="105" customWidth="1"/>
    <col min="12808" max="12808" width="17.140625" style="105" customWidth="1"/>
    <col min="12809" max="12809" width="10.85546875" style="105" customWidth="1"/>
    <col min="12810" max="12810" width="15" style="105" customWidth="1"/>
    <col min="12811" max="12811" width="14.7109375" style="105" customWidth="1"/>
    <col min="12812" max="12812" width="12.7109375" style="105" bestFit="1" customWidth="1"/>
    <col min="12813" max="13056" width="9.140625" style="105"/>
    <col min="13057" max="13057" width="10.7109375" style="105" customWidth="1"/>
    <col min="13058" max="13058" width="47.140625" style="105" customWidth="1"/>
    <col min="13059" max="13060" width="18.7109375" style="105" customWidth="1"/>
    <col min="13061" max="13061" width="16" style="105" customWidth="1"/>
    <col min="13062" max="13063" width="16.7109375" style="105" customWidth="1"/>
    <col min="13064" max="13064" width="17.140625" style="105" customWidth="1"/>
    <col min="13065" max="13065" width="10.85546875" style="105" customWidth="1"/>
    <col min="13066" max="13066" width="15" style="105" customWidth="1"/>
    <col min="13067" max="13067" width="14.7109375" style="105" customWidth="1"/>
    <col min="13068" max="13068" width="12.7109375" style="105" bestFit="1" customWidth="1"/>
    <col min="13069" max="13312" width="9.140625" style="105"/>
    <col min="13313" max="13313" width="10.7109375" style="105" customWidth="1"/>
    <col min="13314" max="13314" width="47.140625" style="105" customWidth="1"/>
    <col min="13315" max="13316" width="18.7109375" style="105" customWidth="1"/>
    <col min="13317" max="13317" width="16" style="105" customWidth="1"/>
    <col min="13318" max="13319" width="16.7109375" style="105" customWidth="1"/>
    <col min="13320" max="13320" width="17.140625" style="105" customWidth="1"/>
    <col min="13321" max="13321" width="10.85546875" style="105" customWidth="1"/>
    <col min="13322" max="13322" width="15" style="105" customWidth="1"/>
    <col min="13323" max="13323" width="14.7109375" style="105" customWidth="1"/>
    <col min="13324" max="13324" width="12.7109375" style="105" bestFit="1" customWidth="1"/>
    <col min="13325" max="13568" width="9.140625" style="105"/>
    <col min="13569" max="13569" width="10.7109375" style="105" customWidth="1"/>
    <col min="13570" max="13570" width="47.140625" style="105" customWidth="1"/>
    <col min="13571" max="13572" width="18.7109375" style="105" customWidth="1"/>
    <col min="13573" max="13573" width="16" style="105" customWidth="1"/>
    <col min="13574" max="13575" width="16.7109375" style="105" customWidth="1"/>
    <col min="13576" max="13576" width="17.140625" style="105" customWidth="1"/>
    <col min="13577" max="13577" width="10.85546875" style="105" customWidth="1"/>
    <col min="13578" max="13578" width="15" style="105" customWidth="1"/>
    <col min="13579" max="13579" width="14.7109375" style="105" customWidth="1"/>
    <col min="13580" max="13580" width="12.7109375" style="105" bestFit="1" customWidth="1"/>
    <col min="13581" max="13824" width="9.140625" style="105"/>
    <col min="13825" max="13825" width="10.7109375" style="105" customWidth="1"/>
    <col min="13826" max="13826" width="47.140625" style="105" customWidth="1"/>
    <col min="13827" max="13828" width="18.7109375" style="105" customWidth="1"/>
    <col min="13829" max="13829" width="16" style="105" customWidth="1"/>
    <col min="13830" max="13831" width="16.7109375" style="105" customWidth="1"/>
    <col min="13832" max="13832" width="17.140625" style="105" customWidth="1"/>
    <col min="13833" max="13833" width="10.85546875" style="105" customWidth="1"/>
    <col min="13834" max="13834" width="15" style="105" customWidth="1"/>
    <col min="13835" max="13835" width="14.7109375" style="105" customWidth="1"/>
    <col min="13836" max="13836" width="12.7109375" style="105" bestFit="1" customWidth="1"/>
    <col min="13837" max="14080" width="9.140625" style="105"/>
    <col min="14081" max="14081" width="10.7109375" style="105" customWidth="1"/>
    <col min="14082" max="14082" width="47.140625" style="105" customWidth="1"/>
    <col min="14083" max="14084" width="18.7109375" style="105" customWidth="1"/>
    <col min="14085" max="14085" width="16" style="105" customWidth="1"/>
    <col min="14086" max="14087" width="16.7109375" style="105" customWidth="1"/>
    <col min="14088" max="14088" width="17.140625" style="105" customWidth="1"/>
    <col min="14089" max="14089" width="10.85546875" style="105" customWidth="1"/>
    <col min="14090" max="14090" width="15" style="105" customWidth="1"/>
    <col min="14091" max="14091" width="14.7109375" style="105" customWidth="1"/>
    <col min="14092" max="14092" width="12.7109375" style="105" bestFit="1" customWidth="1"/>
    <col min="14093" max="14336" width="9.140625" style="105"/>
    <col min="14337" max="14337" width="10.7109375" style="105" customWidth="1"/>
    <col min="14338" max="14338" width="47.140625" style="105" customWidth="1"/>
    <col min="14339" max="14340" width="18.7109375" style="105" customWidth="1"/>
    <col min="14341" max="14341" width="16" style="105" customWidth="1"/>
    <col min="14342" max="14343" width="16.7109375" style="105" customWidth="1"/>
    <col min="14344" max="14344" width="17.140625" style="105" customWidth="1"/>
    <col min="14345" max="14345" width="10.85546875" style="105" customWidth="1"/>
    <col min="14346" max="14346" width="15" style="105" customWidth="1"/>
    <col min="14347" max="14347" width="14.7109375" style="105" customWidth="1"/>
    <col min="14348" max="14348" width="12.7109375" style="105" bestFit="1" customWidth="1"/>
    <col min="14349" max="14592" width="9.140625" style="105"/>
    <col min="14593" max="14593" width="10.7109375" style="105" customWidth="1"/>
    <col min="14594" max="14594" width="47.140625" style="105" customWidth="1"/>
    <col min="14595" max="14596" width="18.7109375" style="105" customWidth="1"/>
    <col min="14597" max="14597" width="16" style="105" customWidth="1"/>
    <col min="14598" max="14599" width="16.7109375" style="105" customWidth="1"/>
    <col min="14600" max="14600" width="17.140625" style="105" customWidth="1"/>
    <col min="14601" max="14601" width="10.85546875" style="105" customWidth="1"/>
    <col min="14602" max="14602" width="15" style="105" customWidth="1"/>
    <col min="14603" max="14603" width="14.7109375" style="105" customWidth="1"/>
    <col min="14604" max="14604" width="12.7109375" style="105" bestFit="1" customWidth="1"/>
    <col min="14605" max="14848" width="9.140625" style="105"/>
    <col min="14849" max="14849" width="10.7109375" style="105" customWidth="1"/>
    <col min="14850" max="14850" width="47.140625" style="105" customWidth="1"/>
    <col min="14851" max="14852" width="18.7109375" style="105" customWidth="1"/>
    <col min="14853" max="14853" width="16" style="105" customWidth="1"/>
    <col min="14854" max="14855" width="16.7109375" style="105" customWidth="1"/>
    <col min="14856" max="14856" width="17.140625" style="105" customWidth="1"/>
    <col min="14857" max="14857" width="10.85546875" style="105" customWidth="1"/>
    <col min="14858" max="14858" width="15" style="105" customWidth="1"/>
    <col min="14859" max="14859" width="14.7109375" style="105" customWidth="1"/>
    <col min="14860" max="14860" width="12.7109375" style="105" bestFit="1" customWidth="1"/>
    <col min="14861" max="15104" width="9.140625" style="105"/>
    <col min="15105" max="15105" width="10.7109375" style="105" customWidth="1"/>
    <col min="15106" max="15106" width="47.140625" style="105" customWidth="1"/>
    <col min="15107" max="15108" width="18.7109375" style="105" customWidth="1"/>
    <col min="15109" max="15109" width="16" style="105" customWidth="1"/>
    <col min="15110" max="15111" width="16.7109375" style="105" customWidth="1"/>
    <col min="15112" max="15112" width="17.140625" style="105" customWidth="1"/>
    <col min="15113" max="15113" width="10.85546875" style="105" customWidth="1"/>
    <col min="15114" max="15114" width="15" style="105" customWidth="1"/>
    <col min="15115" max="15115" width="14.7109375" style="105" customWidth="1"/>
    <col min="15116" max="15116" width="12.7109375" style="105" bestFit="1" customWidth="1"/>
    <col min="15117" max="15360" width="9.140625" style="105"/>
    <col min="15361" max="15361" width="10.7109375" style="105" customWidth="1"/>
    <col min="15362" max="15362" width="47.140625" style="105" customWidth="1"/>
    <col min="15363" max="15364" width="18.7109375" style="105" customWidth="1"/>
    <col min="15365" max="15365" width="16" style="105" customWidth="1"/>
    <col min="15366" max="15367" width="16.7109375" style="105" customWidth="1"/>
    <col min="15368" max="15368" width="17.140625" style="105" customWidth="1"/>
    <col min="15369" max="15369" width="10.85546875" style="105" customWidth="1"/>
    <col min="15370" max="15370" width="15" style="105" customWidth="1"/>
    <col min="15371" max="15371" width="14.7109375" style="105" customWidth="1"/>
    <col min="15372" max="15372" width="12.7109375" style="105" bestFit="1" customWidth="1"/>
    <col min="15373" max="15616" width="9.140625" style="105"/>
    <col min="15617" max="15617" width="10.7109375" style="105" customWidth="1"/>
    <col min="15618" max="15618" width="47.140625" style="105" customWidth="1"/>
    <col min="15619" max="15620" width="18.7109375" style="105" customWidth="1"/>
    <col min="15621" max="15621" width="16" style="105" customWidth="1"/>
    <col min="15622" max="15623" width="16.7109375" style="105" customWidth="1"/>
    <col min="15624" max="15624" width="17.140625" style="105" customWidth="1"/>
    <col min="15625" max="15625" width="10.85546875" style="105" customWidth="1"/>
    <col min="15626" max="15626" width="15" style="105" customWidth="1"/>
    <col min="15627" max="15627" width="14.7109375" style="105" customWidth="1"/>
    <col min="15628" max="15628" width="12.7109375" style="105" bestFit="1" customWidth="1"/>
    <col min="15629" max="15872" width="9.140625" style="105"/>
    <col min="15873" max="15873" width="10.7109375" style="105" customWidth="1"/>
    <col min="15874" max="15874" width="47.140625" style="105" customWidth="1"/>
    <col min="15875" max="15876" width="18.7109375" style="105" customWidth="1"/>
    <col min="15877" max="15877" width="16" style="105" customWidth="1"/>
    <col min="15878" max="15879" width="16.7109375" style="105" customWidth="1"/>
    <col min="15880" max="15880" width="17.140625" style="105" customWidth="1"/>
    <col min="15881" max="15881" width="10.85546875" style="105" customWidth="1"/>
    <col min="15882" max="15882" width="15" style="105" customWidth="1"/>
    <col min="15883" max="15883" width="14.7109375" style="105" customWidth="1"/>
    <col min="15884" max="15884" width="12.7109375" style="105" bestFit="1" customWidth="1"/>
    <col min="15885" max="16128" width="9.140625" style="105"/>
    <col min="16129" max="16129" width="10.7109375" style="105" customWidth="1"/>
    <col min="16130" max="16130" width="47.140625" style="105" customWidth="1"/>
    <col min="16131" max="16132" width="18.7109375" style="105" customWidth="1"/>
    <col min="16133" max="16133" width="16" style="105" customWidth="1"/>
    <col min="16134" max="16135" width="16.7109375" style="105" customWidth="1"/>
    <col min="16136" max="16136" width="17.140625" style="105" customWidth="1"/>
    <col min="16137" max="16137" width="10.85546875" style="105" customWidth="1"/>
    <col min="16138" max="16138" width="15" style="105" customWidth="1"/>
    <col min="16139" max="16139" width="14.7109375" style="105" customWidth="1"/>
    <col min="16140" max="16140" width="12.7109375" style="105" bestFit="1" customWidth="1"/>
    <col min="16141" max="16384" width="9.140625" style="105"/>
  </cols>
  <sheetData>
    <row r="1" spans="1:12" ht="18.75" customHeight="1" thickTop="1" thickBot="1" x14ac:dyDescent="0.25">
      <c r="A1" s="346" t="s">
        <v>155</v>
      </c>
      <c r="B1" s="347"/>
      <c r="C1" s="103"/>
      <c r="D1" s="104"/>
      <c r="L1" s="107"/>
    </row>
    <row r="2" spans="1:12" ht="12.75" customHeight="1" thickTop="1" x14ac:dyDescent="0.2">
      <c r="B2" s="103"/>
      <c r="C2" s="103"/>
      <c r="D2" s="104"/>
      <c r="L2" s="108"/>
    </row>
    <row r="3" spans="1:12" ht="19.5" x14ac:dyDescent="0.2">
      <c r="A3" s="109" t="s">
        <v>75</v>
      </c>
      <c r="C3" s="109"/>
      <c r="D3" s="110"/>
    </row>
    <row r="4" spans="1:12" ht="16.5" x14ac:dyDescent="0.2">
      <c r="A4" s="112" t="s">
        <v>81</v>
      </c>
      <c r="C4" s="112"/>
      <c r="D4" s="110"/>
      <c r="K4" s="105"/>
    </row>
    <row r="5" spans="1:12" ht="12" customHeight="1" x14ac:dyDescent="0.2">
      <c r="B5" s="113"/>
      <c r="C5" s="113"/>
      <c r="K5" s="105"/>
    </row>
    <row r="6" spans="1:12" ht="16.5" customHeight="1" thickBot="1" x14ac:dyDescent="0.25">
      <c r="A6" s="348" t="s">
        <v>46</v>
      </c>
      <c r="B6" s="350" t="s">
        <v>47</v>
      </c>
      <c r="C6" s="114"/>
      <c r="D6" s="329" t="s">
        <v>27</v>
      </c>
      <c r="E6" s="342"/>
      <c r="F6" s="343"/>
      <c r="G6" s="329" t="s">
        <v>18</v>
      </c>
      <c r="H6" s="342"/>
      <c r="I6" s="343"/>
      <c r="J6" s="350" t="s">
        <v>48</v>
      </c>
      <c r="K6" s="350" t="s">
        <v>49</v>
      </c>
      <c r="L6" s="359" t="s">
        <v>71</v>
      </c>
    </row>
    <row r="7" spans="1:12" ht="17.25" customHeight="1" x14ac:dyDescent="0.2">
      <c r="A7" s="349"/>
      <c r="B7" s="351"/>
      <c r="C7" s="70" t="s">
        <v>51</v>
      </c>
      <c r="D7" s="68" t="s">
        <v>30</v>
      </c>
      <c r="E7" s="69" t="s">
        <v>28</v>
      </c>
      <c r="F7" s="70" t="s">
        <v>29</v>
      </c>
      <c r="G7" s="68" t="s">
        <v>30</v>
      </c>
      <c r="H7" s="69" t="s">
        <v>28</v>
      </c>
      <c r="I7" s="70" t="s">
        <v>29</v>
      </c>
      <c r="J7" s="351"/>
      <c r="K7" s="351" t="s">
        <v>52</v>
      </c>
      <c r="L7" s="360" t="s">
        <v>53</v>
      </c>
    </row>
    <row r="8" spans="1:12" ht="12.75" customHeight="1" x14ac:dyDescent="0.2">
      <c r="A8" s="349"/>
      <c r="B8" s="351"/>
      <c r="C8" s="114"/>
      <c r="D8" s="74" t="s">
        <v>31</v>
      </c>
      <c r="E8" s="75" t="s">
        <v>106</v>
      </c>
      <c r="F8" s="76" t="s">
        <v>107</v>
      </c>
      <c r="G8" s="74" t="s">
        <v>31</v>
      </c>
      <c r="H8" s="75" t="s">
        <v>106</v>
      </c>
      <c r="I8" s="76" t="s">
        <v>107</v>
      </c>
      <c r="J8" s="351"/>
      <c r="K8" s="351"/>
      <c r="L8" s="360" t="s">
        <v>52</v>
      </c>
    </row>
    <row r="9" spans="1:12" ht="12.75" customHeight="1" thickBot="1" x14ac:dyDescent="0.25">
      <c r="A9" s="115" t="s">
        <v>69</v>
      </c>
      <c r="B9" s="314" t="s">
        <v>130</v>
      </c>
      <c r="C9" s="268" t="s">
        <v>131</v>
      </c>
      <c r="D9" s="116">
        <v>2920</v>
      </c>
      <c r="E9" s="116">
        <v>10</v>
      </c>
      <c r="F9" s="116">
        <v>3</v>
      </c>
      <c r="G9" s="116">
        <v>0</v>
      </c>
      <c r="H9" s="116">
        <v>0</v>
      </c>
      <c r="I9" s="116">
        <v>0</v>
      </c>
      <c r="J9" s="117">
        <v>2920</v>
      </c>
      <c r="K9" s="225">
        <v>292</v>
      </c>
      <c r="L9" s="118">
        <v>45644</v>
      </c>
    </row>
    <row r="10" spans="1:12" ht="12.75" customHeight="1" thickTop="1" thickBot="1" x14ac:dyDescent="0.25">
      <c r="A10" s="115" t="s">
        <v>69</v>
      </c>
      <c r="B10" s="314" t="s">
        <v>138</v>
      </c>
      <c r="C10" s="268" t="s">
        <v>139</v>
      </c>
      <c r="D10" s="116">
        <v>1063.2</v>
      </c>
      <c r="E10" s="116">
        <v>34</v>
      </c>
      <c r="F10" s="116">
        <v>10</v>
      </c>
      <c r="G10" s="116">
        <v>0</v>
      </c>
      <c r="H10" s="116">
        <v>0</v>
      </c>
      <c r="I10" s="116">
        <v>0</v>
      </c>
      <c r="J10" s="117">
        <v>1063.2</v>
      </c>
      <c r="K10" s="225">
        <v>31</v>
      </c>
      <c r="L10" s="118">
        <v>45637</v>
      </c>
    </row>
    <row r="11" spans="1:12" ht="25.5" customHeight="1" thickTop="1" thickBot="1" x14ac:dyDescent="0.25">
      <c r="A11" s="218" t="s">
        <v>82</v>
      </c>
      <c r="B11" s="218"/>
      <c r="C11" s="219"/>
      <c r="D11" s="310">
        <f>SUM(D9:D10)</f>
        <v>3983.2</v>
      </c>
      <c r="E11" s="310">
        <f t="shared" ref="E11:J11" si="0">SUM(E9:E10)</f>
        <v>44</v>
      </c>
      <c r="F11" s="310">
        <f t="shared" si="0"/>
        <v>13</v>
      </c>
      <c r="G11" s="310">
        <f t="shared" si="0"/>
        <v>0</v>
      </c>
      <c r="H11" s="310">
        <f t="shared" si="0"/>
        <v>0</v>
      </c>
      <c r="I11" s="310">
        <f t="shared" si="0"/>
        <v>0</v>
      </c>
      <c r="J11" s="310">
        <f t="shared" si="0"/>
        <v>3983.2</v>
      </c>
      <c r="K11" s="311" t="s">
        <v>34</v>
      </c>
      <c r="L11" s="312"/>
    </row>
    <row r="12" spans="1:12" ht="15" customHeight="1" x14ac:dyDescent="0.2">
      <c r="B12" s="120"/>
      <c r="C12" s="120"/>
      <c r="D12" s="121"/>
      <c r="E12" s="121"/>
      <c r="F12" s="121"/>
      <c r="G12" s="121"/>
      <c r="H12" s="121"/>
      <c r="I12" s="121"/>
      <c r="J12" s="121"/>
      <c r="K12" s="122"/>
      <c r="L12" s="123"/>
    </row>
    <row r="13" spans="1:12" ht="12.75" customHeight="1" x14ac:dyDescent="0.2">
      <c r="B13" s="124"/>
      <c r="C13" s="124"/>
      <c r="D13" s="121"/>
      <c r="E13" s="121"/>
      <c r="F13" s="121"/>
      <c r="G13" s="121"/>
      <c r="H13" s="121"/>
      <c r="I13" s="121"/>
      <c r="J13" s="122"/>
      <c r="K13" s="122"/>
    </row>
    <row r="14" spans="1:12" ht="12.75" customHeight="1" x14ac:dyDescent="0.2">
      <c r="B14" s="124"/>
      <c r="C14" s="124"/>
      <c r="D14" s="121"/>
      <c r="E14" s="121"/>
      <c r="F14" s="121"/>
      <c r="G14" s="121"/>
      <c r="H14" s="121"/>
      <c r="I14" s="121"/>
      <c r="J14" s="122"/>
      <c r="K14" s="122"/>
    </row>
    <row r="15" spans="1:12" ht="19.5" customHeight="1" x14ac:dyDescent="0.3">
      <c r="A15" s="109" t="s">
        <v>76</v>
      </c>
      <c r="C15"/>
      <c r="D15"/>
      <c r="E15"/>
      <c r="F15"/>
      <c r="G15" s="7"/>
      <c r="H15" s="7"/>
      <c r="I15" s="121"/>
      <c r="J15" s="125"/>
      <c r="K15" s="125"/>
      <c r="L15" s="105"/>
    </row>
    <row r="16" spans="1:12" ht="16.5" customHeight="1" x14ac:dyDescent="0.2">
      <c r="A16" s="112" t="s">
        <v>110</v>
      </c>
      <c r="C16"/>
      <c r="D16"/>
      <c r="E16" s="9"/>
      <c r="F16"/>
      <c r="G16" s="7"/>
      <c r="H16" s="7"/>
      <c r="I16" s="121"/>
      <c r="J16"/>
      <c r="K16"/>
      <c r="L16" s="105"/>
    </row>
    <row r="17" spans="1:12" ht="12.75" customHeight="1" x14ac:dyDescent="0.2">
      <c r="B17" s="127"/>
      <c r="C17" s="7"/>
      <c r="D17" s="7"/>
      <c r="E17" s="7"/>
      <c r="F17" s="7"/>
      <c r="G17" s="7"/>
      <c r="H17" s="128"/>
      <c r="I17" s="121"/>
      <c r="K17" s="105"/>
      <c r="L17" s="105"/>
    </row>
    <row r="18" spans="1:12" ht="28.5" customHeight="1" x14ac:dyDescent="0.2">
      <c r="A18" s="356" t="s">
        <v>54</v>
      </c>
      <c r="B18" s="357"/>
      <c r="C18" s="129" t="s">
        <v>132</v>
      </c>
      <c r="D18" s="130" t="s">
        <v>34</v>
      </c>
      <c r="E18" s="130" t="s">
        <v>78</v>
      </c>
      <c r="F18" s="130" t="s">
        <v>33</v>
      </c>
      <c r="G18" s="129" t="s">
        <v>132</v>
      </c>
      <c r="H18" s="130" t="s">
        <v>34</v>
      </c>
      <c r="K18" s="105"/>
      <c r="L18" s="105"/>
    </row>
    <row r="19" spans="1:12" ht="12.75" customHeight="1" thickBot="1" x14ac:dyDescent="0.25">
      <c r="A19" s="358"/>
      <c r="B19" s="357"/>
      <c r="C19" s="130">
        <v>45656</v>
      </c>
      <c r="D19" s="130">
        <v>45656</v>
      </c>
      <c r="E19" s="130" t="s">
        <v>126</v>
      </c>
      <c r="F19" s="130">
        <v>45625</v>
      </c>
      <c r="G19" s="130">
        <v>45625</v>
      </c>
      <c r="H19" s="130">
        <v>45625</v>
      </c>
      <c r="K19" s="105"/>
      <c r="L19" s="105"/>
    </row>
    <row r="20" spans="1:12" s="110" customFormat="1" ht="20.25" customHeight="1" x14ac:dyDescent="0.2">
      <c r="A20" s="354" t="s">
        <v>83</v>
      </c>
      <c r="B20" s="355"/>
      <c r="C20" s="269">
        <v>18</v>
      </c>
      <c r="D20" s="270">
        <v>1138976485.5278001</v>
      </c>
      <c r="E20" s="271">
        <v>7.6362708588855854E-2</v>
      </c>
      <c r="F20" s="272">
        <f>D20*KURZY!$C$6</f>
        <v>1189547041.4852345</v>
      </c>
      <c r="G20" s="269">
        <v>18</v>
      </c>
      <c r="H20" s="270">
        <v>1140914909.1278</v>
      </c>
    </row>
    <row r="21" spans="1:12" s="110" customFormat="1" ht="17.25" customHeight="1" x14ac:dyDescent="0.2">
      <c r="A21" s="352" t="s">
        <v>55</v>
      </c>
      <c r="B21" s="353"/>
      <c r="C21" s="273">
        <v>13</v>
      </c>
      <c r="D21" s="274">
        <v>1133586746.4000001</v>
      </c>
      <c r="E21" s="275">
        <v>7.6725678440792588E-2</v>
      </c>
      <c r="F21" s="276">
        <f>D21*KURZY!$C$6</f>
        <v>1183917997.94016</v>
      </c>
      <c r="G21" s="273">
        <v>13</v>
      </c>
      <c r="H21" s="274">
        <v>1135525170</v>
      </c>
      <c r="I21" s="132"/>
      <c r="J21" s="133"/>
      <c r="K21" s="134"/>
    </row>
    <row r="22" spans="1:12" s="110" customFormat="1" ht="17.25" customHeight="1" x14ac:dyDescent="0.2">
      <c r="A22" s="352" t="s">
        <v>56</v>
      </c>
      <c r="B22" s="353"/>
      <c r="C22" s="273">
        <v>2</v>
      </c>
      <c r="D22" s="274">
        <v>2805050.5194999999</v>
      </c>
      <c r="E22" s="275">
        <v>0</v>
      </c>
      <c r="F22" s="276">
        <f>D22*KURZY!$C$6</f>
        <v>2929594.7625658</v>
      </c>
      <c r="G22" s="273">
        <v>2</v>
      </c>
      <c r="H22" s="274">
        <v>2805050.5194999999</v>
      </c>
      <c r="I22" s="132"/>
      <c r="J22" s="133"/>
      <c r="K22" s="134"/>
    </row>
    <row r="23" spans="1:12" s="110" customFormat="1" ht="17.25" customHeight="1" thickBot="1" x14ac:dyDescent="0.25">
      <c r="A23" s="344" t="s">
        <v>79</v>
      </c>
      <c r="B23" s="345"/>
      <c r="C23" s="277">
        <v>3</v>
      </c>
      <c r="D23" s="278">
        <v>2584688.6083</v>
      </c>
      <c r="E23" s="279">
        <v>0</v>
      </c>
      <c r="F23" s="280">
        <f>D23*KURZY!$C$6</f>
        <v>2699448.7825085199</v>
      </c>
      <c r="G23" s="277">
        <v>3</v>
      </c>
      <c r="H23" s="278">
        <v>2584688.6083</v>
      </c>
      <c r="I23" s="132"/>
      <c r="J23" s="133"/>
      <c r="K23" s="134"/>
    </row>
    <row r="24" spans="1:12" s="110" customFormat="1" ht="15.75" x14ac:dyDescent="0.2">
      <c r="B24" s="135"/>
      <c r="C24" s="136"/>
      <c r="D24" s="137"/>
      <c r="E24" s="138"/>
      <c r="F24" s="139"/>
      <c r="G24" s="139"/>
      <c r="H24" s="139"/>
      <c r="I24" s="131"/>
      <c r="J24" s="132"/>
      <c r="K24" s="133"/>
      <c r="L24" s="134"/>
    </row>
    <row r="25" spans="1:12" s="110" customFormat="1" ht="15.75" x14ac:dyDescent="0.2">
      <c r="A25" s="140" t="s">
        <v>111</v>
      </c>
      <c r="B25" s="135"/>
      <c r="C25" s="135"/>
      <c r="D25" s="139"/>
      <c r="E25" s="139"/>
      <c r="F25" s="139"/>
      <c r="G25" s="139"/>
      <c r="H25" s="139"/>
      <c r="I25" s="131"/>
      <c r="J25" s="132"/>
      <c r="K25" s="133"/>
      <c r="L25" s="134"/>
    </row>
    <row r="26" spans="1:12" s="110" customFormat="1" ht="15.75" x14ac:dyDescent="0.2">
      <c r="A26" s="140" t="s">
        <v>112</v>
      </c>
      <c r="B26" s="135"/>
      <c r="C26" s="135"/>
      <c r="D26" s="139"/>
      <c r="E26" s="139"/>
      <c r="F26" s="139"/>
      <c r="G26" s="139"/>
      <c r="H26" s="139"/>
      <c r="I26" s="139"/>
      <c r="J26" s="132"/>
      <c r="K26" s="133"/>
      <c r="L26" s="134"/>
    </row>
    <row r="27" spans="1:12" s="110" customFormat="1" ht="15.75" x14ac:dyDescent="0.2">
      <c r="B27" s="135"/>
      <c r="C27" s="135"/>
      <c r="D27" s="141"/>
      <c r="E27" s="139"/>
      <c r="F27" s="139"/>
      <c r="G27" s="139"/>
      <c r="H27" s="139"/>
      <c r="I27" s="139"/>
      <c r="J27" s="132"/>
      <c r="K27" s="133"/>
      <c r="L27" s="134"/>
    </row>
    <row r="28" spans="1:12" s="110" customFormat="1" ht="15.75" x14ac:dyDescent="0.2">
      <c r="A28" s="140" t="s">
        <v>72</v>
      </c>
      <c r="B28" s="135"/>
      <c r="C28" s="135"/>
      <c r="D28" s="139"/>
      <c r="E28" s="139"/>
      <c r="F28" s="139"/>
      <c r="G28" s="139"/>
      <c r="H28" s="139"/>
      <c r="I28" s="139"/>
      <c r="J28" s="132"/>
      <c r="K28" s="133"/>
      <c r="L28" s="134"/>
    </row>
    <row r="29" spans="1:12" s="110" customFormat="1" ht="15.75" customHeight="1" x14ac:dyDescent="0.2">
      <c r="A29" s="140"/>
      <c r="B29" s="135"/>
      <c r="C29" s="135"/>
      <c r="D29" s="139"/>
      <c r="E29" s="139"/>
      <c r="F29" s="139"/>
      <c r="G29" s="139"/>
      <c r="H29" s="139"/>
      <c r="I29" s="139"/>
      <c r="J29" s="139"/>
      <c r="K29" s="142"/>
      <c r="L29" s="143"/>
    </row>
    <row r="30" spans="1:12" s="110" customFormat="1" x14ac:dyDescent="0.2">
      <c r="A30" s="140"/>
      <c r="B30" s="135"/>
      <c r="C30" s="135"/>
      <c r="D30" s="139"/>
      <c r="E30" s="139"/>
      <c r="F30" s="139"/>
      <c r="G30" s="139"/>
      <c r="H30" s="139"/>
      <c r="I30" s="139"/>
      <c r="J30" s="139"/>
      <c r="K30" s="142"/>
      <c r="L30" s="143"/>
    </row>
    <row r="31" spans="1:12" s="110" customFormat="1" x14ac:dyDescent="0.2">
      <c r="I31" s="139"/>
      <c r="J31" s="139"/>
      <c r="K31" s="142"/>
      <c r="L31" s="143"/>
    </row>
    <row r="32" spans="1:12" s="110" customFormat="1" ht="29.25" customHeight="1" x14ac:dyDescent="0.2">
      <c r="A32" s="105"/>
      <c r="B32" s="105"/>
      <c r="C32" s="105"/>
      <c r="D32" s="105"/>
      <c r="E32" s="105"/>
      <c r="F32" s="105"/>
      <c r="G32" s="105"/>
      <c r="H32" s="105"/>
      <c r="I32" s="139"/>
      <c r="J32" s="139"/>
      <c r="K32" s="142"/>
      <c r="L32" s="143"/>
    </row>
    <row r="33" spans="1:12" ht="29.25" hidden="1" customHeight="1" thickTop="1" x14ac:dyDescent="0.2">
      <c r="A33" s="144" t="s">
        <v>10</v>
      </c>
      <c r="B33" s="144"/>
      <c r="C33" s="145"/>
      <c r="D33" s="145"/>
      <c r="E33" s="145"/>
      <c r="F33" s="145"/>
      <c r="G33" s="145"/>
      <c r="H33" s="145"/>
      <c r="I33" s="145"/>
      <c r="J33" s="146"/>
      <c r="K33" s="146"/>
      <c r="L33" s="147">
        <v>3</v>
      </c>
    </row>
    <row r="34" spans="1:12" ht="15.75" hidden="1" customHeight="1" thickTop="1" x14ac:dyDescent="0.2">
      <c r="A34" s="148" t="s">
        <v>57</v>
      </c>
      <c r="B34" s="23"/>
      <c r="I34" s="149"/>
      <c r="J34" s="150"/>
      <c r="K34" s="150"/>
    </row>
    <row r="35" spans="1:12" hidden="1" x14ac:dyDescent="0.2">
      <c r="A35" s="151" t="s">
        <v>73</v>
      </c>
      <c r="B35" s="135"/>
      <c r="C35" s="136"/>
      <c r="D35" s="136"/>
      <c r="E35" s="136"/>
      <c r="F35" s="136"/>
      <c r="G35" s="136"/>
      <c r="H35" s="136"/>
      <c r="J35" s="106"/>
    </row>
    <row r="36" spans="1:12" s="158" customFormat="1" hidden="1" x14ac:dyDescent="0.2">
      <c r="A36" s="152" t="s">
        <v>69</v>
      </c>
      <c r="B36" s="153"/>
      <c r="C36" s="154"/>
      <c r="D36" s="155"/>
      <c r="E36" s="155"/>
      <c r="F36" s="155"/>
      <c r="G36" s="155"/>
      <c r="H36" s="155"/>
      <c r="I36" s="155"/>
      <c r="J36" s="155"/>
      <c r="K36" s="156"/>
      <c r="L36" s="157"/>
    </row>
    <row r="37" spans="1:12" s="159" customFormat="1" hidden="1" x14ac:dyDescent="0.2">
      <c r="A37" s="152" t="s">
        <v>69</v>
      </c>
      <c r="B37" s="153"/>
      <c r="C37" s="154"/>
      <c r="D37" s="155"/>
      <c r="E37" s="155"/>
      <c r="F37" s="155"/>
      <c r="G37" s="155"/>
      <c r="H37" s="155"/>
      <c r="I37" s="155"/>
      <c r="J37" s="155"/>
      <c r="K37" s="156"/>
      <c r="L37" s="157"/>
    </row>
    <row r="38" spans="1:12" s="159" customFormat="1" hidden="1" x14ac:dyDescent="0.2">
      <c r="A38" s="152" t="s">
        <v>69</v>
      </c>
      <c r="B38" s="153"/>
      <c r="C38" s="154"/>
      <c r="D38" s="155"/>
      <c r="E38" s="155"/>
      <c r="F38" s="155"/>
      <c r="G38" s="155"/>
      <c r="H38" s="155"/>
      <c r="I38" s="155"/>
      <c r="J38" s="155"/>
      <c r="K38" s="156"/>
      <c r="L38" s="157"/>
    </row>
    <row r="39" spans="1:12" s="159" customFormat="1" hidden="1" x14ac:dyDescent="0.2">
      <c r="A39" s="152" t="s">
        <v>69</v>
      </c>
      <c r="B39" s="160"/>
      <c r="C39" s="161"/>
      <c r="D39" s="162"/>
      <c r="E39" s="162"/>
      <c r="F39" s="162"/>
      <c r="G39" s="162"/>
      <c r="H39" s="162"/>
      <c r="I39" s="162"/>
      <c r="J39" s="162"/>
      <c r="K39" s="163"/>
      <c r="L39" s="164"/>
    </row>
    <row r="40" spans="1:12" s="159" customFormat="1" hidden="1" x14ac:dyDescent="0.2">
      <c r="A40" s="152" t="s">
        <v>69</v>
      </c>
      <c r="B40" s="160"/>
      <c r="C40" s="161"/>
      <c r="D40" s="162"/>
      <c r="E40" s="162"/>
      <c r="F40" s="162"/>
      <c r="G40" s="162"/>
      <c r="H40" s="162"/>
      <c r="I40" s="162"/>
      <c r="J40" s="162"/>
      <c r="K40" s="163"/>
      <c r="L40" s="164"/>
    </row>
    <row r="41" spans="1:12" s="159" customFormat="1" hidden="1" x14ac:dyDescent="0.2">
      <c r="A41" s="152" t="s">
        <v>69</v>
      </c>
      <c r="B41" s="160"/>
      <c r="C41" s="161"/>
      <c r="D41" s="162"/>
      <c r="E41" s="162"/>
      <c r="F41" s="162"/>
      <c r="G41" s="162"/>
      <c r="H41" s="162"/>
      <c r="I41" s="162"/>
      <c r="J41" s="162"/>
      <c r="K41" s="163"/>
      <c r="L41" s="164"/>
    </row>
    <row r="42" spans="1:12" s="159" customFormat="1" hidden="1" x14ac:dyDescent="0.2">
      <c r="A42" s="152" t="s">
        <v>69</v>
      </c>
      <c r="B42" s="160"/>
      <c r="C42" s="161"/>
      <c r="D42" s="162"/>
      <c r="E42" s="162"/>
      <c r="F42" s="162"/>
      <c r="G42" s="162"/>
      <c r="H42" s="162"/>
      <c r="I42" s="162"/>
      <c r="J42" s="162"/>
      <c r="K42" s="163"/>
      <c r="L42" s="164"/>
    </row>
    <row r="43" spans="1:12" s="159" customFormat="1" hidden="1" x14ac:dyDescent="0.2">
      <c r="A43" s="152" t="s">
        <v>69</v>
      </c>
      <c r="B43" s="160"/>
      <c r="C43" s="161"/>
      <c r="D43" s="162"/>
      <c r="E43" s="162"/>
      <c r="F43" s="162"/>
      <c r="G43" s="162"/>
      <c r="H43" s="162"/>
      <c r="I43" s="162"/>
      <c r="J43" s="162"/>
      <c r="K43" s="163"/>
      <c r="L43" s="164"/>
    </row>
    <row r="44" spans="1:12" s="159" customFormat="1" hidden="1" x14ac:dyDescent="0.2">
      <c r="A44" s="152" t="s">
        <v>69</v>
      </c>
      <c r="B44" s="160"/>
      <c r="C44" s="161"/>
      <c r="D44" s="162"/>
      <c r="E44" s="162"/>
      <c r="F44" s="162"/>
      <c r="G44" s="162"/>
      <c r="H44" s="162"/>
      <c r="I44" s="162"/>
      <c r="J44" s="162"/>
      <c r="K44" s="163"/>
      <c r="L44" s="164"/>
    </row>
    <row r="45" spans="1:12" s="159" customFormat="1" hidden="1" x14ac:dyDescent="0.2">
      <c r="A45" s="152" t="s">
        <v>69</v>
      </c>
      <c r="B45" s="160"/>
      <c r="C45" s="161"/>
      <c r="D45" s="162"/>
      <c r="E45" s="162"/>
      <c r="F45" s="162"/>
      <c r="G45" s="162"/>
      <c r="H45" s="162"/>
      <c r="I45" s="162"/>
      <c r="J45" s="162"/>
      <c r="K45" s="163"/>
      <c r="L45" s="164"/>
    </row>
    <row r="46" spans="1:12" s="159" customFormat="1" hidden="1" x14ac:dyDescent="0.2">
      <c r="A46" s="152" t="s">
        <v>69</v>
      </c>
      <c r="B46" s="160"/>
      <c r="C46" s="161"/>
      <c r="D46" s="162"/>
      <c r="E46" s="162"/>
      <c r="F46" s="162"/>
      <c r="G46" s="162"/>
      <c r="H46" s="162"/>
      <c r="I46" s="162"/>
      <c r="J46" s="162"/>
      <c r="K46" s="163"/>
      <c r="L46" s="164"/>
    </row>
    <row r="47" spans="1:12" s="159" customFormat="1" hidden="1" x14ac:dyDescent="0.2">
      <c r="A47" s="152" t="s">
        <v>69</v>
      </c>
      <c r="B47" s="160"/>
      <c r="C47" s="161"/>
      <c r="D47" s="162"/>
      <c r="E47" s="162"/>
      <c r="F47" s="162"/>
      <c r="G47" s="162"/>
      <c r="H47" s="162"/>
      <c r="I47" s="162"/>
      <c r="J47" s="162"/>
      <c r="K47" s="163"/>
      <c r="L47" s="164"/>
    </row>
    <row r="48" spans="1:12" s="159" customFormat="1" hidden="1" x14ac:dyDescent="0.2">
      <c r="A48" s="152" t="s">
        <v>69</v>
      </c>
      <c r="B48" s="160"/>
      <c r="C48" s="161"/>
      <c r="D48" s="162"/>
      <c r="E48" s="162"/>
      <c r="F48" s="162"/>
      <c r="G48" s="162"/>
      <c r="H48" s="162"/>
      <c r="I48" s="162"/>
      <c r="J48" s="162"/>
      <c r="K48" s="163"/>
      <c r="L48" s="164"/>
    </row>
    <row r="49" spans="1:12" s="159" customFormat="1" hidden="1" x14ac:dyDescent="0.2">
      <c r="A49" s="152" t="s">
        <v>69</v>
      </c>
      <c r="B49" s="160"/>
      <c r="C49" s="161"/>
      <c r="D49" s="162"/>
      <c r="E49" s="162"/>
      <c r="F49" s="162"/>
      <c r="G49" s="162"/>
      <c r="H49" s="162"/>
      <c r="I49" s="162"/>
      <c r="J49" s="162"/>
      <c r="K49" s="163"/>
      <c r="L49" s="164"/>
    </row>
    <row r="50" spans="1:12" s="159" customFormat="1" hidden="1" x14ac:dyDescent="0.2">
      <c r="A50" s="152" t="s">
        <v>69</v>
      </c>
      <c r="B50" s="160"/>
      <c r="C50" s="161"/>
      <c r="D50" s="162"/>
      <c r="E50" s="162"/>
      <c r="F50" s="162"/>
      <c r="G50" s="162"/>
      <c r="H50" s="162"/>
      <c r="I50" s="162"/>
      <c r="J50" s="162"/>
      <c r="K50" s="163"/>
      <c r="L50" s="164"/>
    </row>
    <row r="51" spans="1:12" s="159" customFormat="1" hidden="1" x14ac:dyDescent="0.2">
      <c r="A51" s="152" t="s">
        <v>69</v>
      </c>
      <c r="B51" s="160"/>
      <c r="C51" s="161"/>
      <c r="D51" s="162"/>
      <c r="E51" s="162"/>
      <c r="F51" s="162"/>
      <c r="G51" s="162"/>
      <c r="H51" s="162"/>
      <c r="I51" s="162"/>
      <c r="J51" s="162"/>
      <c r="K51" s="163"/>
      <c r="L51" s="164"/>
    </row>
    <row r="52" spans="1:12" s="159" customFormat="1" hidden="1" x14ac:dyDescent="0.2">
      <c r="A52" s="152" t="s">
        <v>69</v>
      </c>
      <c r="B52" s="160"/>
      <c r="C52" s="161"/>
      <c r="D52" s="162"/>
      <c r="E52" s="162"/>
      <c r="F52" s="162"/>
      <c r="G52" s="162"/>
      <c r="H52" s="162"/>
      <c r="I52" s="162"/>
      <c r="J52" s="162"/>
      <c r="K52" s="163"/>
      <c r="L52" s="164"/>
    </row>
    <row r="53" spans="1:12" s="159" customFormat="1" hidden="1" x14ac:dyDescent="0.2">
      <c r="A53" s="152" t="s">
        <v>69</v>
      </c>
      <c r="B53" s="160"/>
      <c r="C53" s="161"/>
      <c r="D53" s="162"/>
      <c r="E53" s="162"/>
      <c r="F53" s="162"/>
      <c r="G53" s="162"/>
      <c r="H53" s="162"/>
      <c r="I53" s="162"/>
      <c r="J53" s="162"/>
      <c r="K53" s="163"/>
      <c r="L53" s="164"/>
    </row>
    <row r="54" spans="1:12" s="159" customFormat="1" hidden="1" x14ac:dyDescent="0.2">
      <c r="A54" s="152" t="s">
        <v>69</v>
      </c>
      <c r="B54" s="160"/>
      <c r="C54" s="161"/>
      <c r="D54" s="162"/>
      <c r="E54" s="162"/>
      <c r="F54" s="162"/>
      <c r="G54" s="162"/>
      <c r="H54" s="162"/>
      <c r="I54" s="162"/>
      <c r="J54" s="162"/>
      <c r="K54" s="163"/>
      <c r="L54" s="164"/>
    </row>
    <row r="55" spans="1:12" s="159" customFormat="1" hidden="1" x14ac:dyDescent="0.2">
      <c r="A55" s="152" t="s">
        <v>69</v>
      </c>
      <c r="B55" s="160"/>
      <c r="C55" s="161"/>
      <c r="D55" s="162"/>
      <c r="E55" s="162"/>
      <c r="F55" s="162"/>
      <c r="G55" s="162"/>
      <c r="H55" s="162"/>
      <c r="I55" s="162"/>
      <c r="J55" s="162"/>
      <c r="K55" s="163"/>
      <c r="L55" s="164"/>
    </row>
    <row r="56" spans="1:12" s="159" customFormat="1" hidden="1" x14ac:dyDescent="0.2">
      <c r="A56" s="152" t="s">
        <v>69</v>
      </c>
      <c r="B56" s="160"/>
      <c r="C56" s="161"/>
      <c r="D56" s="162"/>
      <c r="E56" s="162"/>
      <c r="F56" s="162"/>
      <c r="G56" s="162"/>
      <c r="H56" s="162"/>
      <c r="I56" s="162"/>
      <c r="J56" s="162"/>
      <c r="K56" s="163"/>
      <c r="L56" s="164"/>
    </row>
    <row r="57" spans="1:12" s="159" customFormat="1" hidden="1" x14ac:dyDescent="0.2">
      <c r="A57" s="152" t="s">
        <v>69</v>
      </c>
      <c r="B57" s="160"/>
      <c r="C57" s="161"/>
      <c r="D57" s="162"/>
      <c r="E57" s="162"/>
      <c r="F57" s="162"/>
      <c r="G57" s="162"/>
      <c r="H57" s="162"/>
      <c r="I57" s="162"/>
      <c r="J57" s="162"/>
      <c r="K57" s="163"/>
      <c r="L57" s="164"/>
    </row>
    <row r="58" spans="1:12" s="159" customFormat="1" hidden="1" x14ac:dyDescent="0.2">
      <c r="A58" s="152" t="s">
        <v>69</v>
      </c>
      <c r="B58" s="160"/>
      <c r="C58" s="161"/>
      <c r="D58" s="162"/>
      <c r="E58" s="162"/>
      <c r="F58" s="162"/>
      <c r="G58" s="162"/>
      <c r="H58" s="162"/>
      <c r="I58" s="162"/>
      <c r="J58" s="162"/>
      <c r="K58" s="163"/>
      <c r="L58" s="164"/>
    </row>
    <row r="59" spans="1:12" s="159" customFormat="1" hidden="1" x14ac:dyDescent="0.2">
      <c r="A59" s="152" t="s">
        <v>69</v>
      </c>
      <c r="B59" s="160"/>
      <c r="C59" s="161"/>
      <c r="D59" s="162"/>
      <c r="E59" s="162"/>
      <c r="F59" s="162"/>
      <c r="G59" s="162"/>
      <c r="H59" s="162"/>
      <c r="I59" s="162"/>
      <c r="J59" s="162"/>
      <c r="K59" s="163"/>
      <c r="L59" s="164"/>
    </row>
    <row r="60" spans="1:12" s="159" customFormat="1" hidden="1" x14ac:dyDescent="0.2">
      <c r="A60" s="152" t="s">
        <v>69</v>
      </c>
      <c r="B60" s="160"/>
      <c r="C60" s="161"/>
      <c r="D60" s="162"/>
      <c r="E60" s="162"/>
      <c r="F60" s="162"/>
      <c r="G60" s="162"/>
      <c r="H60" s="162"/>
      <c r="I60" s="162"/>
      <c r="J60" s="162"/>
      <c r="K60" s="163"/>
      <c r="L60" s="164"/>
    </row>
    <row r="61" spans="1:12" s="159" customFormat="1" hidden="1" x14ac:dyDescent="0.2">
      <c r="A61" s="152" t="s">
        <v>69</v>
      </c>
      <c r="B61" s="160"/>
      <c r="C61" s="161"/>
      <c r="D61" s="162"/>
      <c r="E61" s="162"/>
      <c r="F61" s="162"/>
      <c r="G61" s="162"/>
      <c r="H61" s="162"/>
      <c r="I61" s="162"/>
      <c r="J61" s="162"/>
      <c r="K61" s="163"/>
      <c r="L61" s="164"/>
    </row>
    <row r="62" spans="1:12" s="159" customFormat="1" hidden="1" x14ac:dyDescent="0.2">
      <c r="A62" s="152" t="s">
        <v>69</v>
      </c>
      <c r="B62" s="160"/>
      <c r="C62" s="161"/>
      <c r="D62" s="162"/>
      <c r="E62" s="162"/>
      <c r="F62" s="162"/>
      <c r="G62" s="162"/>
      <c r="H62" s="162"/>
      <c r="I62" s="162"/>
      <c r="J62" s="162"/>
      <c r="K62" s="163"/>
      <c r="L62" s="164"/>
    </row>
    <row r="63" spans="1:12" s="159" customFormat="1" hidden="1" x14ac:dyDescent="0.2">
      <c r="A63" s="152" t="s">
        <v>69</v>
      </c>
      <c r="B63" s="160"/>
      <c r="C63" s="161"/>
      <c r="D63" s="162"/>
      <c r="E63" s="162"/>
      <c r="F63" s="162"/>
      <c r="G63" s="162"/>
      <c r="H63" s="162"/>
      <c r="I63" s="162"/>
      <c r="J63" s="162"/>
      <c r="K63" s="163"/>
      <c r="L63" s="164"/>
    </row>
    <row r="64" spans="1:12" s="159" customFormat="1" hidden="1" x14ac:dyDescent="0.2">
      <c r="A64" s="152" t="s">
        <v>69</v>
      </c>
      <c r="B64" s="160"/>
      <c r="C64" s="161"/>
      <c r="D64" s="162"/>
      <c r="E64" s="162"/>
      <c r="F64" s="162"/>
      <c r="G64" s="162"/>
      <c r="H64" s="162"/>
      <c r="I64" s="162"/>
      <c r="J64" s="162"/>
      <c r="K64" s="163"/>
      <c r="L64" s="164"/>
    </row>
    <row r="65" spans="1:12" s="158" customFormat="1" hidden="1" x14ac:dyDescent="0.2">
      <c r="A65" s="152" t="s">
        <v>69</v>
      </c>
      <c r="B65" s="160"/>
      <c r="C65" s="161"/>
      <c r="D65" s="162"/>
      <c r="E65" s="162"/>
      <c r="F65" s="162"/>
      <c r="G65" s="162"/>
      <c r="H65" s="162"/>
      <c r="I65" s="162"/>
      <c r="J65" s="162"/>
      <c r="K65" s="163"/>
      <c r="L65" s="164"/>
    </row>
    <row r="66" spans="1:12" s="158" customFormat="1" hidden="1" x14ac:dyDescent="0.2">
      <c r="A66" s="152" t="s">
        <v>69</v>
      </c>
      <c r="B66" s="160"/>
      <c r="C66" s="161"/>
      <c r="D66" s="162"/>
      <c r="E66" s="162"/>
      <c r="F66" s="162"/>
      <c r="G66" s="162"/>
      <c r="H66" s="162"/>
      <c r="I66" s="162"/>
      <c r="J66" s="162"/>
      <c r="K66" s="163"/>
      <c r="L66" s="164"/>
    </row>
    <row r="67" spans="1:12" s="158" customFormat="1" hidden="1" x14ac:dyDescent="0.2">
      <c r="A67" s="152" t="s">
        <v>69</v>
      </c>
      <c r="B67" s="160"/>
      <c r="C67" s="161"/>
      <c r="D67" s="162"/>
      <c r="E67" s="162"/>
      <c r="F67" s="162"/>
      <c r="G67" s="162"/>
      <c r="H67" s="162"/>
      <c r="I67" s="162"/>
      <c r="J67" s="162"/>
      <c r="K67" s="163"/>
      <c r="L67" s="164"/>
    </row>
    <row r="68" spans="1:12" s="158" customFormat="1" hidden="1" x14ac:dyDescent="0.2">
      <c r="A68" s="152" t="s">
        <v>69</v>
      </c>
      <c r="B68" s="160"/>
      <c r="C68" s="161"/>
      <c r="D68" s="162"/>
      <c r="E68" s="162"/>
      <c r="F68" s="162"/>
      <c r="G68" s="162"/>
      <c r="H68" s="162"/>
      <c r="I68" s="162"/>
      <c r="J68" s="162"/>
      <c r="K68" s="163"/>
      <c r="L68" s="164"/>
    </row>
    <row r="69" spans="1:12" s="158" customFormat="1" hidden="1" x14ac:dyDescent="0.2">
      <c r="A69" s="152" t="s">
        <v>69</v>
      </c>
      <c r="B69" s="160"/>
      <c r="C69" s="161"/>
      <c r="D69" s="162"/>
      <c r="E69" s="162"/>
      <c r="F69" s="162"/>
      <c r="G69" s="162"/>
      <c r="H69" s="162"/>
      <c r="I69" s="162"/>
      <c r="J69" s="162"/>
      <c r="K69" s="163"/>
      <c r="L69" s="164"/>
    </row>
    <row r="70" spans="1:12" s="158" customFormat="1" hidden="1" x14ac:dyDescent="0.2">
      <c r="A70" s="152" t="s">
        <v>69</v>
      </c>
      <c r="B70" s="160"/>
      <c r="C70" s="161"/>
      <c r="D70" s="162"/>
      <c r="E70" s="162"/>
      <c r="F70" s="162"/>
      <c r="G70" s="162"/>
      <c r="H70" s="162"/>
      <c r="I70" s="162"/>
      <c r="J70" s="162"/>
      <c r="K70" s="163"/>
      <c r="L70" s="164"/>
    </row>
    <row r="71" spans="1:12" s="158" customFormat="1" hidden="1" x14ac:dyDescent="0.2">
      <c r="A71" s="152" t="s">
        <v>69</v>
      </c>
      <c r="B71" s="160"/>
      <c r="C71" s="161"/>
      <c r="D71" s="162"/>
      <c r="E71" s="162"/>
      <c r="F71" s="162"/>
      <c r="G71" s="162"/>
      <c r="H71" s="162"/>
      <c r="I71" s="162"/>
      <c r="J71" s="162"/>
      <c r="K71" s="163"/>
      <c r="L71" s="164"/>
    </row>
    <row r="72" spans="1:12" hidden="1" x14ac:dyDescent="0.2">
      <c r="D72" s="106">
        <f t="shared" ref="D72:J72" si="1">SUM(D36:D71)</f>
        <v>0</v>
      </c>
      <c r="E72" s="106">
        <f t="shared" si="1"/>
        <v>0</v>
      </c>
      <c r="F72" s="106">
        <f t="shared" si="1"/>
        <v>0</v>
      </c>
      <c r="G72" s="106">
        <f t="shared" si="1"/>
        <v>0</v>
      </c>
      <c r="H72" s="106">
        <f t="shared" si="1"/>
        <v>0</v>
      </c>
      <c r="I72" s="106">
        <f t="shared" si="1"/>
        <v>0</v>
      </c>
      <c r="J72" s="106">
        <f t="shared" si="1"/>
        <v>0</v>
      </c>
    </row>
    <row r="73" spans="1:12" hidden="1" x14ac:dyDescent="0.2">
      <c r="D73" s="106"/>
      <c r="E73" s="106"/>
      <c r="F73" s="106"/>
      <c r="G73" s="106"/>
      <c r="H73" s="106"/>
      <c r="I73" s="106"/>
      <c r="J73" s="106"/>
    </row>
  </sheetData>
  <sheetProtection algorithmName="SHA-512" hashValue="nC0/Q8Mw8v4uvxnKK+EtI8gMc2FbAIB/WsqnyqTa9kwp0tjRPkkzUNWbbNK9jsrigjcTY3H7BA89uFFDNu1SYw==" saltValue="H0/B9du2nbxuG/Iv2U3yTg==" spinCount="100000" sheet="1" objects="1" scenarios="1"/>
  <mergeCells count="13">
    <mergeCell ref="J6:J8"/>
    <mergeCell ref="L6:L8"/>
    <mergeCell ref="K6:K8"/>
    <mergeCell ref="D6:F6"/>
    <mergeCell ref="G6:I6"/>
    <mergeCell ref="A23:B23"/>
    <mergeCell ref="A1:B1"/>
    <mergeCell ref="A6:A8"/>
    <mergeCell ref="B6:B8"/>
    <mergeCell ref="A22:B22"/>
    <mergeCell ref="A20:B20"/>
    <mergeCell ref="A21:B21"/>
    <mergeCell ref="A18:B19"/>
  </mergeCells>
  <phoneticPr fontId="0" type="noConversion"/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L38"/>
  <sheetViews>
    <sheetView showGridLines="0" workbookViewId="0">
      <selection activeCell="K9" sqref="K9"/>
    </sheetView>
  </sheetViews>
  <sheetFormatPr defaultColWidth="9.140625" defaultRowHeight="12.75" x14ac:dyDescent="0.2"/>
  <cols>
    <col min="1" max="1" width="10.7109375" style="168" customWidth="1"/>
    <col min="2" max="2" width="42.85546875" style="168" customWidth="1"/>
    <col min="3" max="3" width="20.28515625" style="168" bestFit="1" customWidth="1"/>
    <col min="4" max="4" width="18.7109375" style="170" customWidth="1"/>
    <col min="5" max="5" width="16.28515625" style="170" customWidth="1"/>
    <col min="6" max="8" width="18.7109375" style="170" customWidth="1"/>
    <col min="9" max="9" width="10.42578125" style="170" customWidth="1"/>
    <col min="10" max="10" width="16.140625" style="170" customWidth="1"/>
    <col min="11" max="11" width="11.7109375" style="171" customWidth="1"/>
    <col min="12" max="12" width="11.5703125" style="172" customWidth="1"/>
    <col min="13" max="256" width="9.140625" style="168"/>
    <col min="257" max="257" width="10.7109375" style="168" customWidth="1"/>
    <col min="258" max="258" width="42.85546875" style="168" customWidth="1"/>
    <col min="259" max="259" width="20.28515625" style="168" bestFit="1" customWidth="1"/>
    <col min="260" max="260" width="18.7109375" style="168" customWidth="1"/>
    <col min="261" max="261" width="16.28515625" style="168" customWidth="1"/>
    <col min="262" max="264" width="18.7109375" style="168" customWidth="1"/>
    <col min="265" max="265" width="10.42578125" style="168" customWidth="1"/>
    <col min="266" max="266" width="16.140625" style="168" customWidth="1"/>
    <col min="267" max="267" width="11.7109375" style="168" customWidth="1"/>
    <col min="268" max="268" width="11.5703125" style="168" customWidth="1"/>
    <col min="269" max="512" width="9.140625" style="168"/>
    <col min="513" max="513" width="10.7109375" style="168" customWidth="1"/>
    <col min="514" max="514" width="42.85546875" style="168" customWidth="1"/>
    <col min="515" max="515" width="20.28515625" style="168" bestFit="1" customWidth="1"/>
    <col min="516" max="516" width="18.7109375" style="168" customWidth="1"/>
    <col min="517" max="517" width="16.28515625" style="168" customWidth="1"/>
    <col min="518" max="520" width="18.7109375" style="168" customWidth="1"/>
    <col min="521" max="521" width="10.42578125" style="168" customWidth="1"/>
    <col min="522" max="522" width="16.140625" style="168" customWidth="1"/>
    <col min="523" max="523" width="11.7109375" style="168" customWidth="1"/>
    <col min="524" max="524" width="11.5703125" style="168" customWidth="1"/>
    <col min="525" max="768" width="9.140625" style="168"/>
    <col min="769" max="769" width="10.7109375" style="168" customWidth="1"/>
    <col min="770" max="770" width="42.85546875" style="168" customWidth="1"/>
    <col min="771" max="771" width="20.28515625" style="168" bestFit="1" customWidth="1"/>
    <col min="772" max="772" width="18.7109375" style="168" customWidth="1"/>
    <col min="773" max="773" width="16.28515625" style="168" customWidth="1"/>
    <col min="774" max="776" width="18.7109375" style="168" customWidth="1"/>
    <col min="777" max="777" width="10.42578125" style="168" customWidth="1"/>
    <col min="778" max="778" width="16.140625" style="168" customWidth="1"/>
    <col min="779" max="779" width="11.7109375" style="168" customWidth="1"/>
    <col min="780" max="780" width="11.5703125" style="168" customWidth="1"/>
    <col min="781" max="1024" width="9.140625" style="168"/>
    <col min="1025" max="1025" width="10.7109375" style="168" customWidth="1"/>
    <col min="1026" max="1026" width="42.85546875" style="168" customWidth="1"/>
    <col min="1027" max="1027" width="20.28515625" style="168" bestFit="1" customWidth="1"/>
    <col min="1028" max="1028" width="18.7109375" style="168" customWidth="1"/>
    <col min="1029" max="1029" width="16.28515625" style="168" customWidth="1"/>
    <col min="1030" max="1032" width="18.7109375" style="168" customWidth="1"/>
    <col min="1033" max="1033" width="10.42578125" style="168" customWidth="1"/>
    <col min="1034" max="1034" width="16.140625" style="168" customWidth="1"/>
    <col min="1035" max="1035" width="11.7109375" style="168" customWidth="1"/>
    <col min="1036" max="1036" width="11.5703125" style="168" customWidth="1"/>
    <col min="1037" max="1280" width="9.140625" style="168"/>
    <col min="1281" max="1281" width="10.7109375" style="168" customWidth="1"/>
    <col min="1282" max="1282" width="42.85546875" style="168" customWidth="1"/>
    <col min="1283" max="1283" width="20.28515625" style="168" bestFit="1" customWidth="1"/>
    <col min="1284" max="1284" width="18.7109375" style="168" customWidth="1"/>
    <col min="1285" max="1285" width="16.28515625" style="168" customWidth="1"/>
    <col min="1286" max="1288" width="18.7109375" style="168" customWidth="1"/>
    <col min="1289" max="1289" width="10.42578125" style="168" customWidth="1"/>
    <col min="1290" max="1290" width="16.140625" style="168" customWidth="1"/>
    <col min="1291" max="1291" width="11.7109375" style="168" customWidth="1"/>
    <col min="1292" max="1292" width="11.5703125" style="168" customWidth="1"/>
    <col min="1293" max="1536" width="9.140625" style="168"/>
    <col min="1537" max="1537" width="10.7109375" style="168" customWidth="1"/>
    <col min="1538" max="1538" width="42.85546875" style="168" customWidth="1"/>
    <col min="1539" max="1539" width="20.28515625" style="168" bestFit="1" customWidth="1"/>
    <col min="1540" max="1540" width="18.7109375" style="168" customWidth="1"/>
    <col min="1541" max="1541" width="16.28515625" style="168" customWidth="1"/>
    <col min="1542" max="1544" width="18.7109375" style="168" customWidth="1"/>
    <col min="1545" max="1545" width="10.42578125" style="168" customWidth="1"/>
    <col min="1546" max="1546" width="16.140625" style="168" customWidth="1"/>
    <col min="1547" max="1547" width="11.7109375" style="168" customWidth="1"/>
    <col min="1548" max="1548" width="11.5703125" style="168" customWidth="1"/>
    <col min="1549" max="1792" width="9.140625" style="168"/>
    <col min="1793" max="1793" width="10.7109375" style="168" customWidth="1"/>
    <col min="1794" max="1794" width="42.85546875" style="168" customWidth="1"/>
    <col min="1795" max="1795" width="20.28515625" style="168" bestFit="1" customWidth="1"/>
    <col min="1796" max="1796" width="18.7109375" style="168" customWidth="1"/>
    <col min="1797" max="1797" width="16.28515625" style="168" customWidth="1"/>
    <col min="1798" max="1800" width="18.7109375" style="168" customWidth="1"/>
    <col min="1801" max="1801" width="10.42578125" style="168" customWidth="1"/>
    <col min="1802" max="1802" width="16.140625" style="168" customWidth="1"/>
    <col min="1803" max="1803" width="11.7109375" style="168" customWidth="1"/>
    <col min="1804" max="1804" width="11.5703125" style="168" customWidth="1"/>
    <col min="1805" max="2048" width="9.140625" style="168"/>
    <col min="2049" max="2049" width="10.7109375" style="168" customWidth="1"/>
    <col min="2050" max="2050" width="42.85546875" style="168" customWidth="1"/>
    <col min="2051" max="2051" width="20.28515625" style="168" bestFit="1" customWidth="1"/>
    <col min="2052" max="2052" width="18.7109375" style="168" customWidth="1"/>
    <col min="2053" max="2053" width="16.28515625" style="168" customWidth="1"/>
    <col min="2054" max="2056" width="18.7109375" style="168" customWidth="1"/>
    <col min="2057" max="2057" width="10.42578125" style="168" customWidth="1"/>
    <col min="2058" max="2058" width="16.140625" style="168" customWidth="1"/>
    <col min="2059" max="2059" width="11.7109375" style="168" customWidth="1"/>
    <col min="2060" max="2060" width="11.5703125" style="168" customWidth="1"/>
    <col min="2061" max="2304" width="9.140625" style="168"/>
    <col min="2305" max="2305" width="10.7109375" style="168" customWidth="1"/>
    <col min="2306" max="2306" width="42.85546875" style="168" customWidth="1"/>
    <col min="2307" max="2307" width="20.28515625" style="168" bestFit="1" customWidth="1"/>
    <col min="2308" max="2308" width="18.7109375" style="168" customWidth="1"/>
    <col min="2309" max="2309" width="16.28515625" style="168" customWidth="1"/>
    <col min="2310" max="2312" width="18.7109375" style="168" customWidth="1"/>
    <col min="2313" max="2313" width="10.42578125" style="168" customWidth="1"/>
    <col min="2314" max="2314" width="16.140625" style="168" customWidth="1"/>
    <col min="2315" max="2315" width="11.7109375" style="168" customWidth="1"/>
    <col min="2316" max="2316" width="11.5703125" style="168" customWidth="1"/>
    <col min="2317" max="2560" width="9.140625" style="168"/>
    <col min="2561" max="2561" width="10.7109375" style="168" customWidth="1"/>
    <col min="2562" max="2562" width="42.85546875" style="168" customWidth="1"/>
    <col min="2563" max="2563" width="20.28515625" style="168" bestFit="1" customWidth="1"/>
    <col min="2564" max="2564" width="18.7109375" style="168" customWidth="1"/>
    <col min="2565" max="2565" width="16.28515625" style="168" customWidth="1"/>
    <col min="2566" max="2568" width="18.7109375" style="168" customWidth="1"/>
    <col min="2569" max="2569" width="10.42578125" style="168" customWidth="1"/>
    <col min="2570" max="2570" width="16.140625" style="168" customWidth="1"/>
    <col min="2571" max="2571" width="11.7109375" style="168" customWidth="1"/>
    <col min="2572" max="2572" width="11.5703125" style="168" customWidth="1"/>
    <col min="2573" max="2816" width="9.140625" style="168"/>
    <col min="2817" max="2817" width="10.7109375" style="168" customWidth="1"/>
    <col min="2818" max="2818" width="42.85546875" style="168" customWidth="1"/>
    <col min="2819" max="2819" width="20.28515625" style="168" bestFit="1" customWidth="1"/>
    <col min="2820" max="2820" width="18.7109375" style="168" customWidth="1"/>
    <col min="2821" max="2821" width="16.28515625" style="168" customWidth="1"/>
    <col min="2822" max="2824" width="18.7109375" style="168" customWidth="1"/>
    <col min="2825" max="2825" width="10.42578125" style="168" customWidth="1"/>
    <col min="2826" max="2826" width="16.140625" style="168" customWidth="1"/>
    <col min="2827" max="2827" width="11.7109375" style="168" customWidth="1"/>
    <col min="2828" max="2828" width="11.5703125" style="168" customWidth="1"/>
    <col min="2829" max="3072" width="9.140625" style="168"/>
    <col min="3073" max="3073" width="10.7109375" style="168" customWidth="1"/>
    <col min="3074" max="3074" width="42.85546875" style="168" customWidth="1"/>
    <col min="3075" max="3075" width="20.28515625" style="168" bestFit="1" customWidth="1"/>
    <col min="3076" max="3076" width="18.7109375" style="168" customWidth="1"/>
    <col min="3077" max="3077" width="16.28515625" style="168" customWidth="1"/>
    <col min="3078" max="3080" width="18.7109375" style="168" customWidth="1"/>
    <col min="3081" max="3081" width="10.42578125" style="168" customWidth="1"/>
    <col min="3082" max="3082" width="16.140625" style="168" customWidth="1"/>
    <col min="3083" max="3083" width="11.7109375" style="168" customWidth="1"/>
    <col min="3084" max="3084" width="11.5703125" style="168" customWidth="1"/>
    <col min="3085" max="3328" width="9.140625" style="168"/>
    <col min="3329" max="3329" width="10.7109375" style="168" customWidth="1"/>
    <col min="3330" max="3330" width="42.85546875" style="168" customWidth="1"/>
    <col min="3331" max="3331" width="20.28515625" style="168" bestFit="1" customWidth="1"/>
    <col min="3332" max="3332" width="18.7109375" style="168" customWidth="1"/>
    <col min="3333" max="3333" width="16.28515625" style="168" customWidth="1"/>
    <col min="3334" max="3336" width="18.7109375" style="168" customWidth="1"/>
    <col min="3337" max="3337" width="10.42578125" style="168" customWidth="1"/>
    <col min="3338" max="3338" width="16.140625" style="168" customWidth="1"/>
    <col min="3339" max="3339" width="11.7109375" style="168" customWidth="1"/>
    <col min="3340" max="3340" width="11.5703125" style="168" customWidth="1"/>
    <col min="3341" max="3584" width="9.140625" style="168"/>
    <col min="3585" max="3585" width="10.7109375" style="168" customWidth="1"/>
    <col min="3586" max="3586" width="42.85546875" style="168" customWidth="1"/>
    <col min="3587" max="3587" width="20.28515625" style="168" bestFit="1" customWidth="1"/>
    <col min="3588" max="3588" width="18.7109375" style="168" customWidth="1"/>
    <col min="3589" max="3589" width="16.28515625" style="168" customWidth="1"/>
    <col min="3590" max="3592" width="18.7109375" style="168" customWidth="1"/>
    <col min="3593" max="3593" width="10.42578125" style="168" customWidth="1"/>
    <col min="3594" max="3594" width="16.140625" style="168" customWidth="1"/>
    <col min="3595" max="3595" width="11.7109375" style="168" customWidth="1"/>
    <col min="3596" max="3596" width="11.5703125" style="168" customWidth="1"/>
    <col min="3597" max="3840" width="9.140625" style="168"/>
    <col min="3841" max="3841" width="10.7109375" style="168" customWidth="1"/>
    <col min="3842" max="3842" width="42.85546875" style="168" customWidth="1"/>
    <col min="3843" max="3843" width="20.28515625" style="168" bestFit="1" customWidth="1"/>
    <col min="3844" max="3844" width="18.7109375" style="168" customWidth="1"/>
    <col min="3845" max="3845" width="16.28515625" style="168" customWidth="1"/>
    <col min="3846" max="3848" width="18.7109375" style="168" customWidth="1"/>
    <col min="3849" max="3849" width="10.42578125" style="168" customWidth="1"/>
    <col min="3850" max="3850" width="16.140625" style="168" customWidth="1"/>
    <col min="3851" max="3851" width="11.7109375" style="168" customWidth="1"/>
    <col min="3852" max="3852" width="11.5703125" style="168" customWidth="1"/>
    <col min="3853" max="4096" width="9.140625" style="168"/>
    <col min="4097" max="4097" width="10.7109375" style="168" customWidth="1"/>
    <col min="4098" max="4098" width="42.85546875" style="168" customWidth="1"/>
    <col min="4099" max="4099" width="20.28515625" style="168" bestFit="1" customWidth="1"/>
    <col min="4100" max="4100" width="18.7109375" style="168" customWidth="1"/>
    <col min="4101" max="4101" width="16.28515625" style="168" customWidth="1"/>
    <col min="4102" max="4104" width="18.7109375" style="168" customWidth="1"/>
    <col min="4105" max="4105" width="10.42578125" style="168" customWidth="1"/>
    <col min="4106" max="4106" width="16.140625" style="168" customWidth="1"/>
    <col min="4107" max="4107" width="11.7109375" style="168" customWidth="1"/>
    <col min="4108" max="4108" width="11.5703125" style="168" customWidth="1"/>
    <col min="4109" max="4352" width="9.140625" style="168"/>
    <col min="4353" max="4353" width="10.7109375" style="168" customWidth="1"/>
    <col min="4354" max="4354" width="42.85546875" style="168" customWidth="1"/>
    <col min="4355" max="4355" width="20.28515625" style="168" bestFit="1" customWidth="1"/>
    <col min="4356" max="4356" width="18.7109375" style="168" customWidth="1"/>
    <col min="4357" max="4357" width="16.28515625" style="168" customWidth="1"/>
    <col min="4358" max="4360" width="18.7109375" style="168" customWidth="1"/>
    <col min="4361" max="4361" width="10.42578125" style="168" customWidth="1"/>
    <col min="4362" max="4362" width="16.140625" style="168" customWidth="1"/>
    <col min="4363" max="4363" width="11.7109375" style="168" customWidth="1"/>
    <col min="4364" max="4364" width="11.5703125" style="168" customWidth="1"/>
    <col min="4365" max="4608" width="9.140625" style="168"/>
    <col min="4609" max="4609" width="10.7109375" style="168" customWidth="1"/>
    <col min="4610" max="4610" width="42.85546875" style="168" customWidth="1"/>
    <col min="4611" max="4611" width="20.28515625" style="168" bestFit="1" customWidth="1"/>
    <col min="4612" max="4612" width="18.7109375" style="168" customWidth="1"/>
    <col min="4613" max="4613" width="16.28515625" style="168" customWidth="1"/>
    <col min="4614" max="4616" width="18.7109375" style="168" customWidth="1"/>
    <col min="4617" max="4617" width="10.42578125" style="168" customWidth="1"/>
    <col min="4618" max="4618" width="16.140625" style="168" customWidth="1"/>
    <col min="4619" max="4619" width="11.7109375" style="168" customWidth="1"/>
    <col min="4620" max="4620" width="11.5703125" style="168" customWidth="1"/>
    <col min="4621" max="4864" width="9.140625" style="168"/>
    <col min="4865" max="4865" width="10.7109375" style="168" customWidth="1"/>
    <col min="4866" max="4866" width="42.85546875" style="168" customWidth="1"/>
    <col min="4867" max="4867" width="20.28515625" style="168" bestFit="1" customWidth="1"/>
    <col min="4868" max="4868" width="18.7109375" style="168" customWidth="1"/>
    <col min="4869" max="4869" width="16.28515625" style="168" customWidth="1"/>
    <col min="4870" max="4872" width="18.7109375" style="168" customWidth="1"/>
    <col min="4873" max="4873" width="10.42578125" style="168" customWidth="1"/>
    <col min="4874" max="4874" width="16.140625" style="168" customWidth="1"/>
    <col min="4875" max="4875" width="11.7109375" style="168" customWidth="1"/>
    <col min="4876" max="4876" width="11.5703125" style="168" customWidth="1"/>
    <col min="4877" max="5120" width="9.140625" style="168"/>
    <col min="5121" max="5121" width="10.7109375" style="168" customWidth="1"/>
    <col min="5122" max="5122" width="42.85546875" style="168" customWidth="1"/>
    <col min="5123" max="5123" width="20.28515625" style="168" bestFit="1" customWidth="1"/>
    <col min="5124" max="5124" width="18.7109375" style="168" customWidth="1"/>
    <col min="5125" max="5125" width="16.28515625" style="168" customWidth="1"/>
    <col min="5126" max="5128" width="18.7109375" style="168" customWidth="1"/>
    <col min="5129" max="5129" width="10.42578125" style="168" customWidth="1"/>
    <col min="5130" max="5130" width="16.140625" style="168" customWidth="1"/>
    <col min="5131" max="5131" width="11.7109375" style="168" customWidth="1"/>
    <col min="5132" max="5132" width="11.5703125" style="168" customWidth="1"/>
    <col min="5133" max="5376" width="9.140625" style="168"/>
    <col min="5377" max="5377" width="10.7109375" style="168" customWidth="1"/>
    <col min="5378" max="5378" width="42.85546875" style="168" customWidth="1"/>
    <col min="5379" max="5379" width="20.28515625" style="168" bestFit="1" customWidth="1"/>
    <col min="5380" max="5380" width="18.7109375" style="168" customWidth="1"/>
    <col min="5381" max="5381" width="16.28515625" style="168" customWidth="1"/>
    <col min="5382" max="5384" width="18.7109375" style="168" customWidth="1"/>
    <col min="5385" max="5385" width="10.42578125" style="168" customWidth="1"/>
    <col min="5386" max="5386" width="16.140625" style="168" customWidth="1"/>
    <col min="5387" max="5387" width="11.7109375" style="168" customWidth="1"/>
    <col min="5388" max="5388" width="11.5703125" style="168" customWidth="1"/>
    <col min="5389" max="5632" width="9.140625" style="168"/>
    <col min="5633" max="5633" width="10.7109375" style="168" customWidth="1"/>
    <col min="5634" max="5634" width="42.85546875" style="168" customWidth="1"/>
    <col min="5635" max="5635" width="20.28515625" style="168" bestFit="1" customWidth="1"/>
    <col min="5636" max="5636" width="18.7109375" style="168" customWidth="1"/>
    <col min="5637" max="5637" width="16.28515625" style="168" customWidth="1"/>
    <col min="5638" max="5640" width="18.7109375" style="168" customWidth="1"/>
    <col min="5641" max="5641" width="10.42578125" style="168" customWidth="1"/>
    <col min="5642" max="5642" width="16.140625" style="168" customWidth="1"/>
    <col min="5643" max="5643" width="11.7109375" style="168" customWidth="1"/>
    <col min="5644" max="5644" width="11.5703125" style="168" customWidth="1"/>
    <col min="5645" max="5888" width="9.140625" style="168"/>
    <col min="5889" max="5889" width="10.7109375" style="168" customWidth="1"/>
    <col min="5890" max="5890" width="42.85546875" style="168" customWidth="1"/>
    <col min="5891" max="5891" width="20.28515625" style="168" bestFit="1" customWidth="1"/>
    <col min="5892" max="5892" width="18.7109375" style="168" customWidth="1"/>
    <col min="5893" max="5893" width="16.28515625" style="168" customWidth="1"/>
    <col min="5894" max="5896" width="18.7109375" style="168" customWidth="1"/>
    <col min="5897" max="5897" width="10.42578125" style="168" customWidth="1"/>
    <col min="5898" max="5898" width="16.140625" style="168" customWidth="1"/>
    <col min="5899" max="5899" width="11.7109375" style="168" customWidth="1"/>
    <col min="5900" max="5900" width="11.5703125" style="168" customWidth="1"/>
    <col min="5901" max="6144" width="9.140625" style="168"/>
    <col min="6145" max="6145" width="10.7109375" style="168" customWidth="1"/>
    <col min="6146" max="6146" width="42.85546875" style="168" customWidth="1"/>
    <col min="6147" max="6147" width="20.28515625" style="168" bestFit="1" customWidth="1"/>
    <col min="6148" max="6148" width="18.7109375" style="168" customWidth="1"/>
    <col min="6149" max="6149" width="16.28515625" style="168" customWidth="1"/>
    <col min="6150" max="6152" width="18.7109375" style="168" customWidth="1"/>
    <col min="6153" max="6153" width="10.42578125" style="168" customWidth="1"/>
    <col min="6154" max="6154" width="16.140625" style="168" customWidth="1"/>
    <col min="6155" max="6155" width="11.7109375" style="168" customWidth="1"/>
    <col min="6156" max="6156" width="11.5703125" style="168" customWidth="1"/>
    <col min="6157" max="6400" width="9.140625" style="168"/>
    <col min="6401" max="6401" width="10.7109375" style="168" customWidth="1"/>
    <col min="6402" max="6402" width="42.85546875" style="168" customWidth="1"/>
    <col min="6403" max="6403" width="20.28515625" style="168" bestFit="1" customWidth="1"/>
    <col min="6404" max="6404" width="18.7109375" style="168" customWidth="1"/>
    <col min="6405" max="6405" width="16.28515625" style="168" customWidth="1"/>
    <col min="6406" max="6408" width="18.7109375" style="168" customWidth="1"/>
    <col min="6409" max="6409" width="10.42578125" style="168" customWidth="1"/>
    <col min="6410" max="6410" width="16.140625" style="168" customWidth="1"/>
    <col min="6411" max="6411" width="11.7109375" style="168" customWidth="1"/>
    <col min="6412" max="6412" width="11.5703125" style="168" customWidth="1"/>
    <col min="6413" max="6656" width="9.140625" style="168"/>
    <col min="6657" max="6657" width="10.7109375" style="168" customWidth="1"/>
    <col min="6658" max="6658" width="42.85546875" style="168" customWidth="1"/>
    <col min="6659" max="6659" width="20.28515625" style="168" bestFit="1" customWidth="1"/>
    <col min="6660" max="6660" width="18.7109375" style="168" customWidth="1"/>
    <col min="6661" max="6661" width="16.28515625" style="168" customWidth="1"/>
    <col min="6662" max="6664" width="18.7109375" style="168" customWidth="1"/>
    <col min="6665" max="6665" width="10.42578125" style="168" customWidth="1"/>
    <col min="6666" max="6666" width="16.140625" style="168" customWidth="1"/>
    <col min="6667" max="6667" width="11.7109375" style="168" customWidth="1"/>
    <col min="6668" max="6668" width="11.5703125" style="168" customWidth="1"/>
    <col min="6669" max="6912" width="9.140625" style="168"/>
    <col min="6913" max="6913" width="10.7109375" style="168" customWidth="1"/>
    <col min="6914" max="6914" width="42.85546875" style="168" customWidth="1"/>
    <col min="6915" max="6915" width="20.28515625" style="168" bestFit="1" customWidth="1"/>
    <col min="6916" max="6916" width="18.7109375" style="168" customWidth="1"/>
    <col min="6917" max="6917" width="16.28515625" style="168" customWidth="1"/>
    <col min="6918" max="6920" width="18.7109375" style="168" customWidth="1"/>
    <col min="6921" max="6921" width="10.42578125" style="168" customWidth="1"/>
    <col min="6922" max="6922" width="16.140625" style="168" customWidth="1"/>
    <col min="6923" max="6923" width="11.7109375" style="168" customWidth="1"/>
    <col min="6924" max="6924" width="11.5703125" style="168" customWidth="1"/>
    <col min="6925" max="7168" width="9.140625" style="168"/>
    <col min="7169" max="7169" width="10.7109375" style="168" customWidth="1"/>
    <col min="7170" max="7170" width="42.85546875" style="168" customWidth="1"/>
    <col min="7171" max="7171" width="20.28515625" style="168" bestFit="1" customWidth="1"/>
    <col min="7172" max="7172" width="18.7109375" style="168" customWidth="1"/>
    <col min="7173" max="7173" width="16.28515625" style="168" customWidth="1"/>
    <col min="7174" max="7176" width="18.7109375" style="168" customWidth="1"/>
    <col min="7177" max="7177" width="10.42578125" style="168" customWidth="1"/>
    <col min="7178" max="7178" width="16.140625" style="168" customWidth="1"/>
    <col min="7179" max="7179" width="11.7109375" style="168" customWidth="1"/>
    <col min="7180" max="7180" width="11.5703125" style="168" customWidth="1"/>
    <col min="7181" max="7424" width="9.140625" style="168"/>
    <col min="7425" max="7425" width="10.7109375" style="168" customWidth="1"/>
    <col min="7426" max="7426" width="42.85546875" style="168" customWidth="1"/>
    <col min="7427" max="7427" width="20.28515625" style="168" bestFit="1" customWidth="1"/>
    <col min="7428" max="7428" width="18.7109375" style="168" customWidth="1"/>
    <col min="7429" max="7429" width="16.28515625" style="168" customWidth="1"/>
    <col min="7430" max="7432" width="18.7109375" style="168" customWidth="1"/>
    <col min="7433" max="7433" width="10.42578125" style="168" customWidth="1"/>
    <col min="7434" max="7434" width="16.140625" style="168" customWidth="1"/>
    <col min="7435" max="7435" width="11.7109375" style="168" customWidth="1"/>
    <col min="7436" max="7436" width="11.5703125" style="168" customWidth="1"/>
    <col min="7437" max="7680" width="9.140625" style="168"/>
    <col min="7681" max="7681" width="10.7109375" style="168" customWidth="1"/>
    <col min="7682" max="7682" width="42.85546875" style="168" customWidth="1"/>
    <col min="7683" max="7683" width="20.28515625" style="168" bestFit="1" customWidth="1"/>
    <col min="7684" max="7684" width="18.7109375" style="168" customWidth="1"/>
    <col min="7685" max="7685" width="16.28515625" style="168" customWidth="1"/>
    <col min="7686" max="7688" width="18.7109375" style="168" customWidth="1"/>
    <col min="7689" max="7689" width="10.42578125" style="168" customWidth="1"/>
    <col min="7690" max="7690" width="16.140625" style="168" customWidth="1"/>
    <col min="7691" max="7691" width="11.7109375" style="168" customWidth="1"/>
    <col min="7692" max="7692" width="11.5703125" style="168" customWidth="1"/>
    <col min="7693" max="7936" width="9.140625" style="168"/>
    <col min="7937" max="7937" width="10.7109375" style="168" customWidth="1"/>
    <col min="7938" max="7938" width="42.85546875" style="168" customWidth="1"/>
    <col min="7939" max="7939" width="20.28515625" style="168" bestFit="1" customWidth="1"/>
    <col min="7940" max="7940" width="18.7109375" style="168" customWidth="1"/>
    <col min="7941" max="7941" width="16.28515625" style="168" customWidth="1"/>
    <col min="7942" max="7944" width="18.7109375" style="168" customWidth="1"/>
    <col min="7945" max="7945" width="10.42578125" style="168" customWidth="1"/>
    <col min="7946" max="7946" width="16.140625" style="168" customWidth="1"/>
    <col min="7947" max="7947" width="11.7109375" style="168" customWidth="1"/>
    <col min="7948" max="7948" width="11.5703125" style="168" customWidth="1"/>
    <col min="7949" max="8192" width="9.140625" style="168"/>
    <col min="8193" max="8193" width="10.7109375" style="168" customWidth="1"/>
    <col min="8194" max="8194" width="42.85546875" style="168" customWidth="1"/>
    <col min="8195" max="8195" width="20.28515625" style="168" bestFit="1" customWidth="1"/>
    <col min="8196" max="8196" width="18.7109375" style="168" customWidth="1"/>
    <col min="8197" max="8197" width="16.28515625" style="168" customWidth="1"/>
    <col min="8198" max="8200" width="18.7109375" style="168" customWidth="1"/>
    <col min="8201" max="8201" width="10.42578125" style="168" customWidth="1"/>
    <col min="8202" max="8202" width="16.140625" style="168" customWidth="1"/>
    <col min="8203" max="8203" width="11.7109375" style="168" customWidth="1"/>
    <col min="8204" max="8204" width="11.5703125" style="168" customWidth="1"/>
    <col min="8205" max="8448" width="9.140625" style="168"/>
    <col min="8449" max="8449" width="10.7109375" style="168" customWidth="1"/>
    <col min="8450" max="8450" width="42.85546875" style="168" customWidth="1"/>
    <col min="8451" max="8451" width="20.28515625" style="168" bestFit="1" customWidth="1"/>
    <col min="8452" max="8452" width="18.7109375" style="168" customWidth="1"/>
    <col min="8453" max="8453" width="16.28515625" style="168" customWidth="1"/>
    <col min="8454" max="8456" width="18.7109375" style="168" customWidth="1"/>
    <col min="8457" max="8457" width="10.42578125" style="168" customWidth="1"/>
    <col min="8458" max="8458" width="16.140625" style="168" customWidth="1"/>
    <col min="8459" max="8459" width="11.7109375" style="168" customWidth="1"/>
    <col min="8460" max="8460" width="11.5703125" style="168" customWidth="1"/>
    <col min="8461" max="8704" width="9.140625" style="168"/>
    <col min="8705" max="8705" width="10.7109375" style="168" customWidth="1"/>
    <col min="8706" max="8706" width="42.85546875" style="168" customWidth="1"/>
    <col min="8707" max="8707" width="20.28515625" style="168" bestFit="1" customWidth="1"/>
    <col min="8708" max="8708" width="18.7109375" style="168" customWidth="1"/>
    <col min="8709" max="8709" width="16.28515625" style="168" customWidth="1"/>
    <col min="8710" max="8712" width="18.7109375" style="168" customWidth="1"/>
    <col min="8713" max="8713" width="10.42578125" style="168" customWidth="1"/>
    <col min="8714" max="8714" width="16.140625" style="168" customWidth="1"/>
    <col min="8715" max="8715" width="11.7109375" style="168" customWidth="1"/>
    <col min="8716" max="8716" width="11.5703125" style="168" customWidth="1"/>
    <col min="8717" max="8960" width="9.140625" style="168"/>
    <col min="8961" max="8961" width="10.7109375" style="168" customWidth="1"/>
    <col min="8962" max="8962" width="42.85546875" style="168" customWidth="1"/>
    <col min="8963" max="8963" width="20.28515625" style="168" bestFit="1" customWidth="1"/>
    <col min="8964" max="8964" width="18.7109375" style="168" customWidth="1"/>
    <col min="8965" max="8965" width="16.28515625" style="168" customWidth="1"/>
    <col min="8966" max="8968" width="18.7109375" style="168" customWidth="1"/>
    <col min="8969" max="8969" width="10.42578125" style="168" customWidth="1"/>
    <col min="8970" max="8970" width="16.140625" style="168" customWidth="1"/>
    <col min="8971" max="8971" width="11.7109375" style="168" customWidth="1"/>
    <col min="8972" max="8972" width="11.5703125" style="168" customWidth="1"/>
    <col min="8973" max="9216" width="9.140625" style="168"/>
    <col min="9217" max="9217" width="10.7109375" style="168" customWidth="1"/>
    <col min="9218" max="9218" width="42.85546875" style="168" customWidth="1"/>
    <col min="9219" max="9219" width="20.28515625" style="168" bestFit="1" customWidth="1"/>
    <col min="9220" max="9220" width="18.7109375" style="168" customWidth="1"/>
    <col min="9221" max="9221" width="16.28515625" style="168" customWidth="1"/>
    <col min="9222" max="9224" width="18.7109375" style="168" customWidth="1"/>
    <col min="9225" max="9225" width="10.42578125" style="168" customWidth="1"/>
    <col min="9226" max="9226" width="16.140625" style="168" customWidth="1"/>
    <col min="9227" max="9227" width="11.7109375" style="168" customWidth="1"/>
    <col min="9228" max="9228" width="11.5703125" style="168" customWidth="1"/>
    <col min="9229" max="9472" width="9.140625" style="168"/>
    <col min="9473" max="9473" width="10.7109375" style="168" customWidth="1"/>
    <col min="9474" max="9474" width="42.85546875" style="168" customWidth="1"/>
    <col min="9475" max="9475" width="20.28515625" style="168" bestFit="1" customWidth="1"/>
    <col min="9476" max="9476" width="18.7109375" style="168" customWidth="1"/>
    <col min="9477" max="9477" width="16.28515625" style="168" customWidth="1"/>
    <col min="9478" max="9480" width="18.7109375" style="168" customWidth="1"/>
    <col min="9481" max="9481" width="10.42578125" style="168" customWidth="1"/>
    <col min="9482" max="9482" width="16.140625" style="168" customWidth="1"/>
    <col min="9483" max="9483" width="11.7109375" style="168" customWidth="1"/>
    <col min="9484" max="9484" width="11.5703125" style="168" customWidth="1"/>
    <col min="9485" max="9728" width="9.140625" style="168"/>
    <col min="9729" max="9729" width="10.7109375" style="168" customWidth="1"/>
    <col min="9730" max="9730" width="42.85546875" style="168" customWidth="1"/>
    <col min="9731" max="9731" width="20.28515625" style="168" bestFit="1" customWidth="1"/>
    <col min="9732" max="9732" width="18.7109375" style="168" customWidth="1"/>
    <col min="9733" max="9733" width="16.28515625" style="168" customWidth="1"/>
    <col min="9734" max="9736" width="18.7109375" style="168" customWidth="1"/>
    <col min="9737" max="9737" width="10.42578125" style="168" customWidth="1"/>
    <col min="9738" max="9738" width="16.140625" style="168" customWidth="1"/>
    <col min="9739" max="9739" width="11.7109375" style="168" customWidth="1"/>
    <col min="9740" max="9740" width="11.5703125" style="168" customWidth="1"/>
    <col min="9741" max="9984" width="9.140625" style="168"/>
    <col min="9985" max="9985" width="10.7109375" style="168" customWidth="1"/>
    <col min="9986" max="9986" width="42.85546875" style="168" customWidth="1"/>
    <col min="9987" max="9987" width="20.28515625" style="168" bestFit="1" customWidth="1"/>
    <col min="9988" max="9988" width="18.7109375" style="168" customWidth="1"/>
    <col min="9989" max="9989" width="16.28515625" style="168" customWidth="1"/>
    <col min="9990" max="9992" width="18.7109375" style="168" customWidth="1"/>
    <col min="9993" max="9993" width="10.42578125" style="168" customWidth="1"/>
    <col min="9994" max="9994" width="16.140625" style="168" customWidth="1"/>
    <col min="9995" max="9995" width="11.7109375" style="168" customWidth="1"/>
    <col min="9996" max="9996" width="11.5703125" style="168" customWidth="1"/>
    <col min="9997" max="10240" width="9.140625" style="168"/>
    <col min="10241" max="10241" width="10.7109375" style="168" customWidth="1"/>
    <col min="10242" max="10242" width="42.85546875" style="168" customWidth="1"/>
    <col min="10243" max="10243" width="20.28515625" style="168" bestFit="1" customWidth="1"/>
    <col min="10244" max="10244" width="18.7109375" style="168" customWidth="1"/>
    <col min="10245" max="10245" width="16.28515625" style="168" customWidth="1"/>
    <col min="10246" max="10248" width="18.7109375" style="168" customWidth="1"/>
    <col min="10249" max="10249" width="10.42578125" style="168" customWidth="1"/>
    <col min="10250" max="10250" width="16.140625" style="168" customWidth="1"/>
    <col min="10251" max="10251" width="11.7109375" style="168" customWidth="1"/>
    <col min="10252" max="10252" width="11.5703125" style="168" customWidth="1"/>
    <col min="10253" max="10496" width="9.140625" style="168"/>
    <col min="10497" max="10497" width="10.7109375" style="168" customWidth="1"/>
    <col min="10498" max="10498" width="42.85546875" style="168" customWidth="1"/>
    <col min="10499" max="10499" width="20.28515625" style="168" bestFit="1" customWidth="1"/>
    <col min="10500" max="10500" width="18.7109375" style="168" customWidth="1"/>
    <col min="10501" max="10501" width="16.28515625" style="168" customWidth="1"/>
    <col min="10502" max="10504" width="18.7109375" style="168" customWidth="1"/>
    <col min="10505" max="10505" width="10.42578125" style="168" customWidth="1"/>
    <col min="10506" max="10506" width="16.140625" style="168" customWidth="1"/>
    <col min="10507" max="10507" width="11.7109375" style="168" customWidth="1"/>
    <col min="10508" max="10508" width="11.5703125" style="168" customWidth="1"/>
    <col min="10509" max="10752" width="9.140625" style="168"/>
    <col min="10753" max="10753" width="10.7109375" style="168" customWidth="1"/>
    <col min="10754" max="10754" width="42.85546875" style="168" customWidth="1"/>
    <col min="10755" max="10755" width="20.28515625" style="168" bestFit="1" customWidth="1"/>
    <col min="10756" max="10756" width="18.7109375" style="168" customWidth="1"/>
    <col min="10757" max="10757" width="16.28515625" style="168" customWidth="1"/>
    <col min="10758" max="10760" width="18.7109375" style="168" customWidth="1"/>
    <col min="10761" max="10761" width="10.42578125" style="168" customWidth="1"/>
    <col min="10762" max="10762" width="16.140625" style="168" customWidth="1"/>
    <col min="10763" max="10763" width="11.7109375" style="168" customWidth="1"/>
    <col min="10764" max="10764" width="11.5703125" style="168" customWidth="1"/>
    <col min="10765" max="11008" width="9.140625" style="168"/>
    <col min="11009" max="11009" width="10.7109375" style="168" customWidth="1"/>
    <col min="11010" max="11010" width="42.85546875" style="168" customWidth="1"/>
    <col min="11011" max="11011" width="20.28515625" style="168" bestFit="1" customWidth="1"/>
    <col min="11012" max="11012" width="18.7109375" style="168" customWidth="1"/>
    <col min="11013" max="11013" width="16.28515625" style="168" customWidth="1"/>
    <col min="11014" max="11016" width="18.7109375" style="168" customWidth="1"/>
    <col min="11017" max="11017" width="10.42578125" style="168" customWidth="1"/>
    <col min="11018" max="11018" width="16.140625" style="168" customWidth="1"/>
    <col min="11019" max="11019" width="11.7109375" style="168" customWidth="1"/>
    <col min="11020" max="11020" width="11.5703125" style="168" customWidth="1"/>
    <col min="11021" max="11264" width="9.140625" style="168"/>
    <col min="11265" max="11265" width="10.7109375" style="168" customWidth="1"/>
    <col min="11266" max="11266" width="42.85546875" style="168" customWidth="1"/>
    <col min="11267" max="11267" width="20.28515625" style="168" bestFit="1" customWidth="1"/>
    <col min="11268" max="11268" width="18.7109375" style="168" customWidth="1"/>
    <col min="11269" max="11269" width="16.28515625" style="168" customWidth="1"/>
    <col min="11270" max="11272" width="18.7109375" style="168" customWidth="1"/>
    <col min="11273" max="11273" width="10.42578125" style="168" customWidth="1"/>
    <col min="11274" max="11274" width="16.140625" style="168" customWidth="1"/>
    <col min="11275" max="11275" width="11.7109375" style="168" customWidth="1"/>
    <col min="11276" max="11276" width="11.5703125" style="168" customWidth="1"/>
    <col min="11277" max="11520" width="9.140625" style="168"/>
    <col min="11521" max="11521" width="10.7109375" style="168" customWidth="1"/>
    <col min="11522" max="11522" width="42.85546875" style="168" customWidth="1"/>
    <col min="11523" max="11523" width="20.28515625" style="168" bestFit="1" customWidth="1"/>
    <col min="11524" max="11524" width="18.7109375" style="168" customWidth="1"/>
    <col min="11525" max="11525" width="16.28515625" style="168" customWidth="1"/>
    <col min="11526" max="11528" width="18.7109375" style="168" customWidth="1"/>
    <col min="11529" max="11529" width="10.42578125" style="168" customWidth="1"/>
    <col min="11530" max="11530" width="16.140625" style="168" customWidth="1"/>
    <col min="11531" max="11531" width="11.7109375" style="168" customWidth="1"/>
    <col min="11532" max="11532" width="11.5703125" style="168" customWidth="1"/>
    <col min="11533" max="11776" width="9.140625" style="168"/>
    <col min="11777" max="11777" width="10.7109375" style="168" customWidth="1"/>
    <col min="11778" max="11778" width="42.85546875" style="168" customWidth="1"/>
    <col min="11779" max="11779" width="20.28515625" style="168" bestFit="1" customWidth="1"/>
    <col min="11780" max="11780" width="18.7109375" style="168" customWidth="1"/>
    <col min="11781" max="11781" width="16.28515625" style="168" customWidth="1"/>
    <col min="11782" max="11784" width="18.7109375" style="168" customWidth="1"/>
    <col min="11785" max="11785" width="10.42578125" style="168" customWidth="1"/>
    <col min="11786" max="11786" width="16.140625" style="168" customWidth="1"/>
    <col min="11787" max="11787" width="11.7109375" style="168" customWidth="1"/>
    <col min="11788" max="11788" width="11.5703125" style="168" customWidth="1"/>
    <col min="11789" max="12032" width="9.140625" style="168"/>
    <col min="12033" max="12033" width="10.7109375" style="168" customWidth="1"/>
    <col min="12034" max="12034" width="42.85546875" style="168" customWidth="1"/>
    <col min="12035" max="12035" width="20.28515625" style="168" bestFit="1" customWidth="1"/>
    <col min="12036" max="12036" width="18.7109375" style="168" customWidth="1"/>
    <col min="12037" max="12037" width="16.28515625" style="168" customWidth="1"/>
    <col min="12038" max="12040" width="18.7109375" style="168" customWidth="1"/>
    <col min="12041" max="12041" width="10.42578125" style="168" customWidth="1"/>
    <col min="12042" max="12042" width="16.140625" style="168" customWidth="1"/>
    <col min="12043" max="12043" width="11.7109375" style="168" customWidth="1"/>
    <col min="12044" max="12044" width="11.5703125" style="168" customWidth="1"/>
    <col min="12045" max="12288" width="9.140625" style="168"/>
    <col min="12289" max="12289" width="10.7109375" style="168" customWidth="1"/>
    <col min="12290" max="12290" width="42.85546875" style="168" customWidth="1"/>
    <col min="12291" max="12291" width="20.28515625" style="168" bestFit="1" customWidth="1"/>
    <col min="12292" max="12292" width="18.7109375" style="168" customWidth="1"/>
    <col min="12293" max="12293" width="16.28515625" style="168" customWidth="1"/>
    <col min="12294" max="12296" width="18.7109375" style="168" customWidth="1"/>
    <col min="12297" max="12297" width="10.42578125" style="168" customWidth="1"/>
    <col min="12298" max="12298" width="16.140625" style="168" customWidth="1"/>
    <col min="12299" max="12299" width="11.7109375" style="168" customWidth="1"/>
    <col min="12300" max="12300" width="11.5703125" style="168" customWidth="1"/>
    <col min="12301" max="12544" width="9.140625" style="168"/>
    <col min="12545" max="12545" width="10.7109375" style="168" customWidth="1"/>
    <col min="12546" max="12546" width="42.85546875" style="168" customWidth="1"/>
    <col min="12547" max="12547" width="20.28515625" style="168" bestFit="1" customWidth="1"/>
    <col min="12548" max="12548" width="18.7109375" style="168" customWidth="1"/>
    <col min="12549" max="12549" width="16.28515625" style="168" customWidth="1"/>
    <col min="12550" max="12552" width="18.7109375" style="168" customWidth="1"/>
    <col min="12553" max="12553" width="10.42578125" style="168" customWidth="1"/>
    <col min="12554" max="12554" width="16.140625" style="168" customWidth="1"/>
    <col min="12555" max="12555" width="11.7109375" style="168" customWidth="1"/>
    <col min="12556" max="12556" width="11.5703125" style="168" customWidth="1"/>
    <col min="12557" max="12800" width="9.140625" style="168"/>
    <col min="12801" max="12801" width="10.7109375" style="168" customWidth="1"/>
    <col min="12802" max="12802" width="42.85546875" style="168" customWidth="1"/>
    <col min="12803" max="12803" width="20.28515625" style="168" bestFit="1" customWidth="1"/>
    <col min="12804" max="12804" width="18.7109375" style="168" customWidth="1"/>
    <col min="12805" max="12805" width="16.28515625" style="168" customWidth="1"/>
    <col min="12806" max="12808" width="18.7109375" style="168" customWidth="1"/>
    <col min="12809" max="12809" width="10.42578125" style="168" customWidth="1"/>
    <col min="12810" max="12810" width="16.140625" style="168" customWidth="1"/>
    <col min="12811" max="12811" width="11.7109375" style="168" customWidth="1"/>
    <col min="12812" max="12812" width="11.5703125" style="168" customWidth="1"/>
    <col min="12813" max="13056" width="9.140625" style="168"/>
    <col min="13057" max="13057" width="10.7109375" style="168" customWidth="1"/>
    <col min="13058" max="13058" width="42.85546875" style="168" customWidth="1"/>
    <col min="13059" max="13059" width="20.28515625" style="168" bestFit="1" customWidth="1"/>
    <col min="13060" max="13060" width="18.7109375" style="168" customWidth="1"/>
    <col min="13061" max="13061" width="16.28515625" style="168" customWidth="1"/>
    <col min="13062" max="13064" width="18.7109375" style="168" customWidth="1"/>
    <col min="13065" max="13065" width="10.42578125" style="168" customWidth="1"/>
    <col min="13066" max="13066" width="16.140625" style="168" customWidth="1"/>
    <col min="13067" max="13067" width="11.7109375" style="168" customWidth="1"/>
    <col min="13068" max="13068" width="11.5703125" style="168" customWidth="1"/>
    <col min="13069" max="13312" width="9.140625" style="168"/>
    <col min="13313" max="13313" width="10.7109375" style="168" customWidth="1"/>
    <col min="13314" max="13314" width="42.85546875" style="168" customWidth="1"/>
    <col min="13315" max="13315" width="20.28515625" style="168" bestFit="1" customWidth="1"/>
    <col min="13316" max="13316" width="18.7109375" style="168" customWidth="1"/>
    <col min="13317" max="13317" width="16.28515625" style="168" customWidth="1"/>
    <col min="13318" max="13320" width="18.7109375" style="168" customWidth="1"/>
    <col min="13321" max="13321" width="10.42578125" style="168" customWidth="1"/>
    <col min="13322" max="13322" width="16.140625" style="168" customWidth="1"/>
    <col min="13323" max="13323" width="11.7109375" style="168" customWidth="1"/>
    <col min="13324" max="13324" width="11.5703125" style="168" customWidth="1"/>
    <col min="13325" max="13568" width="9.140625" style="168"/>
    <col min="13569" max="13569" width="10.7109375" style="168" customWidth="1"/>
    <col min="13570" max="13570" width="42.85546875" style="168" customWidth="1"/>
    <col min="13571" max="13571" width="20.28515625" style="168" bestFit="1" customWidth="1"/>
    <col min="13572" max="13572" width="18.7109375" style="168" customWidth="1"/>
    <col min="13573" max="13573" width="16.28515625" style="168" customWidth="1"/>
    <col min="13574" max="13576" width="18.7109375" style="168" customWidth="1"/>
    <col min="13577" max="13577" width="10.42578125" style="168" customWidth="1"/>
    <col min="13578" max="13578" width="16.140625" style="168" customWidth="1"/>
    <col min="13579" max="13579" width="11.7109375" style="168" customWidth="1"/>
    <col min="13580" max="13580" width="11.5703125" style="168" customWidth="1"/>
    <col min="13581" max="13824" width="9.140625" style="168"/>
    <col min="13825" max="13825" width="10.7109375" style="168" customWidth="1"/>
    <col min="13826" max="13826" width="42.85546875" style="168" customWidth="1"/>
    <col min="13827" max="13827" width="20.28515625" style="168" bestFit="1" customWidth="1"/>
    <col min="13828" max="13828" width="18.7109375" style="168" customWidth="1"/>
    <col min="13829" max="13829" width="16.28515625" style="168" customWidth="1"/>
    <col min="13830" max="13832" width="18.7109375" style="168" customWidth="1"/>
    <col min="13833" max="13833" width="10.42578125" style="168" customWidth="1"/>
    <col min="13834" max="13834" width="16.140625" style="168" customWidth="1"/>
    <col min="13835" max="13835" width="11.7109375" style="168" customWidth="1"/>
    <col min="13836" max="13836" width="11.5703125" style="168" customWidth="1"/>
    <col min="13837" max="14080" width="9.140625" style="168"/>
    <col min="14081" max="14081" width="10.7109375" style="168" customWidth="1"/>
    <col min="14082" max="14082" width="42.85546875" style="168" customWidth="1"/>
    <col min="14083" max="14083" width="20.28515625" style="168" bestFit="1" customWidth="1"/>
    <col min="14084" max="14084" width="18.7109375" style="168" customWidth="1"/>
    <col min="14085" max="14085" width="16.28515625" style="168" customWidth="1"/>
    <col min="14086" max="14088" width="18.7109375" style="168" customWidth="1"/>
    <col min="14089" max="14089" width="10.42578125" style="168" customWidth="1"/>
    <col min="14090" max="14090" width="16.140625" style="168" customWidth="1"/>
    <col min="14091" max="14091" width="11.7109375" style="168" customWidth="1"/>
    <col min="14092" max="14092" width="11.5703125" style="168" customWidth="1"/>
    <col min="14093" max="14336" width="9.140625" style="168"/>
    <col min="14337" max="14337" width="10.7109375" style="168" customWidth="1"/>
    <col min="14338" max="14338" width="42.85546875" style="168" customWidth="1"/>
    <col min="14339" max="14339" width="20.28515625" style="168" bestFit="1" customWidth="1"/>
    <col min="14340" max="14340" width="18.7109375" style="168" customWidth="1"/>
    <col min="14341" max="14341" width="16.28515625" style="168" customWidth="1"/>
    <col min="14342" max="14344" width="18.7109375" style="168" customWidth="1"/>
    <col min="14345" max="14345" width="10.42578125" style="168" customWidth="1"/>
    <col min="14346" max="14346" width="16.140625" style="168" customWidth="1"/>
    <col min="14347" max="14347" width="11.7109375" style="168" customWidth="1"/>
    <col min="14348" max="14348" width="11.5703125" style="168" customWidth="1"/>
    <col min="14349" max="14592" width="9.140625" style="168"/>
    <col min="14593" max="14593" width="10.7109375" style="168" customWidth="1"/>
    <col min="14594" max="14594" width="42.85546875" style="168" customWidth="1"/>
    <col min="14595" max="14595" width="20.28515625" style="168" bestFit="1" customWidth="1"/>
    <col min="14596" max="14596" width="18.7109375" style="168" customWidth="1"/>
    <col min="14597" max="14597" width="16.28515625" style="168" customWidth="1"/>
    <col min="14598" max="14600" width="18.7109375" style="168" customWidth="1"/>
    <col min="14601" max="14601" width="10.42578125" style="168" customWidth="1"/>
    <col min="14602" max="14602" width="16.140625" style="168" customWidth="1"/>
    <col min="14603" max="14603" width="11.7109375" style="168" customWidth="1"/>
    <col min="14604" max="14604" width="11.5703125" style="168" customWidth="1"/>
    <col min="14605" max="14848" width="9.140625" style="168"/>
    <col min="14849" max="14849" width="10.7109375" style="168" customWidth="1"/>
    <col min="14850" max="14850" width="42.85546875" style="168" customWidth="1"/>
    <col min="14851" max="14851" width="20.28515625" style="168" bestFit="1" customWidth="1"/>
    <col min="14852" max="14852" width="18.7109375" style="168" customWidth="1"/>
    <col min="14853" max="14853" width="16.28515625" style="168" customWidth="1"/>
    <col min="14854" max="14856" width="18.7109375" style="168" customWidth="1"/>
    <col min="14857" max="14857" width="10.42578125" style="168" customWidth="1"/>
    <col min="14858" max="14858" width="16.140625" style="168" customWidth="1"/>
    <col min="14859" max="14859" width="11.7109375" style="168" customWidth="1"/>
    <col min="14860" max="14860" width="11.5703125" style="168" customWidth="1"/>
    <col min="14861" max="15104" width="9.140625" style="168"/>
    <col min="15105" max="15105" width="10.7109375" style="168" customWidth="1"/>
    <col min="15106" max="15106" width="42.85546875" style="168" customWidth="1"/>
    <col min="15107" max="15107" width="20.28515625" style="168" bestFit="1" customWidth="1"/>
    <col min="15108" max="15108" width="18.7109375" style="168" customWidth="1"/>
    <col min="15109" max="15109" width="16.28515625" style="168" customWidth="1"/>
    <col min="15110" max="15112" width="18.7109375" style="168" customWidth="1"/>
    <col min="15113" max="15113" width="10.42578125" style="168" customWidth="1"/>
    <col min="15114" max="15114" width="16.140625" style="168" customWidth="1"/>
    <col min="15115" max="15115" width="11.7109375" style="168" customWidth="1"/>
    <col min="15116" max="15116" width="11.5703125" style="168" customWidth="1"/>
    <col min="15117" max="15360" width="9.140625" style="168"/>
    <col min="15361" max="15361" width="10.7109375" style="168" customWidth="1"/>
    <col min="15362" max="15362" width="42.85546875" style="168" customWidth="1"/>
    <col min="15363" max="15363" width="20.28515625" style="168" bestFit="1" customWidth="1"/>
    <col min="15364" max="15364" width="18.7109375" style="168" customWidth="1"/>
    <col min="15365" max="15365" width="16.28515625" style="168" customWidth="1"/>
    <col min="15366" max="15368" width="18.7109375" style="168" customWidth="1"/>
    <col min="15369" max="15369" width="10.42578125" style="168" customWidth="1"/>
    <col min="15370" max="15370" width="16.140625" style="168" customWidth="1"/>
    <col min="15371" max="15371" width="11.7109375" style="168" customWidth="1"/>
    <col min="15372" max="15372" width="11.5703125" style="168" customWidth="1"/>
    <col min="15373" max="15616" width="9.140625" style="168"/>
    <col min="15617" max="15617" width="10.7109375" style="168" customWidth="1"/>
    <col min="15618" max="15618" width="42.85546875" style="168" customWidth="1"/>
    <col min="15619" max="15619" width="20.28515625" style="168" bestFit="1" customWidth="1"/>
    <col min="15620" max="15620" width="18.7109375" style="168" customWidth="1"/>
    <col min="15621" max="15621" width="16.28515625" style="168" customWidth="1"/>
    <col min="15622" max="15624" width="18.7109375" style="168" customWidth="1"/>
    <col min="15625" max="15625" width="10.42578125" style="168" customWidth="1"/>
    <col min="15626" max="15626" width="16.140625" style="168" customWidth="1"/>
    <col min="15627" max="15627" width="11.7109375" style="168" customWidth="1"/>
    <col min="15628" max="15628" width="11.5703125" style="168" customWidth="1"/>
    <col min="15629" max="15872" width="9.140625" style="168"/>
    <col min="15873" max="15873" width="10.7109375" style="168" customWidth="1"/>
    <col min="15874" max="15874" width="42.85546875" style="168" customWidth="1"/>
    <col min="15875" max="15875" width="20.28515625" style="168" bestFit="1" customWidth="1"/>
    <col min="15876" max="15876" width="18.7109375" style="168" customWidth="1"/>
    <col min="15877" max="15877" width="16.28515625" style="168" customWidth="1"/>
    <col min="15878" max="15880" width="18.7109375" style="168" customWidth="1"/>
    <col min="15881" max="15881" width="10.42578125" style="168" customWidth="1"/>
    <col min="15882" max="15882" width="16.140625" style="168" customWidth="1"/>
    <col min="15883" max="15883" width="11.7109375" style="168" customWidth="1"/>
    <col min="15884" max="15884" width="11.5703125" style="168" customWidth="1"/>
    <col min="15885" max="16128" width="9.140625" style="168"/>
    <col min="16129" max="16129" width="10.7109375" style="168" customWidth="1"/>
    <col min="16130" max="16130" width="42.85546875" style="168" customWidth="1"/>
    <col min="16131" max="16131" width="20.28515625" style="168" bestFit="1" customWidth="1"/>
    <col min="16132" max="16132" width="18.7109375" style="168" customWidth="1"/>
    <col min="16133" max="16133" width="16.28515625" style="168" customWidth="1"/>
    <col min="16134" max="16136" width="18.7109375" style="168" customWidth="1"/>
    <col min="16137" max="16137" width="10.42578125" style="168" customWidth="1"/>
    <col min="16138" max="16138" width="16.140625" style="168" customWidth="1"/>
    <col min="16139" max="16139" width="11.7109375" style="168" customWidth="1"/>
    <col min="16140" max="16140" width="11.5703125" style="168" customWidth="1"/>
    <col min="16141" max="16384" width="9.140625" style="168"/>
  </cols>
  <sheetData>
    <row r="1" spans="1:12" s="7" customFormat="1" ht="18.75" customHeight="1" x14ac:dyDescent="0.2">
      <c r="A1" s="363" t="s">
        <v>150</v>
      </c>
      <c r="B1" s="363"/>
      <c r="C1" s="165"/>
      <c r="D1" s="166"/>
      <c r="E1" s="63"/>
      <c r="F1" s="63"/>
      <c r="G1" s="63"/>
      <c r="H1" s="63"/>
      <c r="I1" s="63"/>
      <c r="J1" s="63"/>
      <c r="K1" s="167"/>
      <c r="L1" s="126"/>
    </row>
    <row r="2" spans="1:12" x14ac:dyDescent="0.2">
      <c r="B2" s="169"/>
      <c r="C2" s="169"/>
    </row>
    <row r="3" spans="1:12" ht="19.5" x14ac:dyDescent="0.2">
      <c r="A3" s="4" t="s">
        <v>7</v>
      </c>
      <c r="B3" s="4"/>
      <c r="C3" s="173"/>
      <c r="D3" s="173"/>
      <c r="E3" s="173"/>
      <c r="F3" s="173"/>
      <c r="G3" s="173"/>
      <c r="H3" s="173"/>
      <c r="I3" s="173"/>
      <c r="J3" s="174"/>
      <c r="K3" s="175"/>
    </row>
    <row r="4" spans="1:12" ht="16.5" x14ac:dyDescent="0.2">
      <c r="A4" s="5" t="s">
        <v>8</v>
      </c>
      <c r="B4" s="5"/>
      <c r="C4" s="173"/>
      <c r="D4" s="173"/>
      <c r="E4" s="173"/>
      <c r="F4" s="173"/>
      <c r="G4" s="173"/>
      <c r="H4" s="173"/>
      <c r="I4" s="173"/>
      <c r="J4" s="173"/>
      <c r="K4" s="175"/>
    </row>
    <row r="5" spans="1:12" ht="13.5" customHeight="1" x14ac:dyDescent="0.25">
      <c r="B5" s="176"/>
      <c r="C5" s="176"/>
      <c r="D5" s="168"/>
      <c r="E5" s="168"/>
      <c r="F5" s="168"/>
      <c r="G5" s="168"/>
      <c r="H5" s="168"/>
      <c r="I5" s="168"/>
      <c r="J5" s="168"/>
      <c r="K5" s="168"/>
    </row>
    <row r="6" spans="1:12" ht="16.5" customHeight="1" thickBot="1" x14ac:dyDescent="0.25">
      <c r="A6" s="348" t="s">
        <v>58</v>
      </c>
      <c r="B6" s="348" t="s">
        <v>59</v>
      </c>
      <c r="C6" s="114"/>
      <c r="D6" s="329" t="s">
        <v>27</v>
      </c>
      <c r="E6" s="342"/>
      <c r="F6" s="343"/>
      <c r="G6" s="329" t="s">
        <v>18</v>
      </c>
      <c r="H6" s="342"/>
      <c r="I6" s="343"/>
      <c r="J6" s="350" t="s">
        <v>48</v>
      </c>
      <c r="K6" s="350" t="s">
        <v>49</v>
      </c>
      <c r="L6" s="368" t="s">
        <v>50</v>
      </c>
    </row>
    <row r="7" spans="1:12" ht="17.25" customHeight="1" x14ac:dyDescent="0.2">
      <c r="A7" s="366"/>
      <c r="B7" s="366"/>
      <c r="C7" s="70" t="s">
        <v>51</v>
      </c>
      <c r="D7" s="68" t="s">
        <v>30</v>
      </c>
      <c r="E7" s="69" t="s">
        <v>28</v>
      </c>
      <c r="F7" s="70" t="s">
        <v>29</v>
      </c>
      <c r="G7" s="68" t="s">
        <v>30</v>
      </c>
      <c r="H7" s="69" t="s">
        <v>28</v>
      </c>
      <c r="I7" s="70" t="s">
        <v>29</v>
      </c>
      <c r="J7" s="370"/>
      <c r="K7" s="370" t="s">
        <v>52</v>
      </c>
      <c r="L7" s="369" t="s">
        <v>53</v>
      </c>
    </row>
    <row r="8" spans="1:12" ht="13.5" thickBot="1" x14ac:dyDescent="0.25">
      <c r="A8" s="366"/>
      <c r="B8" s="366"/>
      <c r="C8" s="114"/>
      <c r="D8" s="74" t="s">
        <v>31</v>
      </c>
      <c r="E8" s="75" t="s">
        <v>106</v>
      </c>
      <c r="F8" s="76" t="s">
        <v>107</v>
      </c>
      <c r="G8" s="74" t="s">
        <v>31</v>
      </c>
      <c r="H8" s="75" t="s">
        <v>106</v>
      </c>
      <c r="I8" s="76" t="s">
        <v>107</v>
      </c>
      <c r="J8" s="370"/>
      <c r="K8" s="370"/>
      <c r="L8" s="369" t="s">
        <v>52</v>
      </c>
    </row>
    <row r="9" spans="1:12" ht="25.5" customHeight="1" thickBot="1" x14ac:dyDescent="0.25">
      <c r="A9" s="119" t="s">
        <v>32</v>
      </c>
      <c r="B9" s="119"/>
      <c r="C9" s="119"/>
      <c r="D9" s="177">
        <v>0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8" t="s">
        <v>34</v>
      </c>
      <c r="L9" s="179"/>
    </row>
    <row r="10" spans="1:12" s="169" customFormat="1" ht="13.5" x14ac:dyDescent="0.25">
      <c r="A10" s="168"/>
      <c r="B10" s="180"/>
      <c r="C10" s="180"/>
      <c r="D10" s="181"/>
      <c r="E10" s="181"/>
      <c r="F10" s="181"/>
      <c r="G10" s="181"/>
      <c r="H10" s="181"/>
      <c r="I10" s="181"/>
      <c r="J10" s="181"/>
      <c r="K10" s="182"/>
      <c r="L10" s="172"/>
    </row>
    <row r="11" spans="1:12" s="169" customFormat="1" x14ac:dyDescent="0.2">
      <c r="A11" s="90" t="s">
        <v>60</v>
      </c>
      <c r="B11" s="90"/>
      <c r="C11" s="91"/>
      <c r="D11" s="183"/>
      <c r="E11" s="91"/>
      <c r="F11" s="90" t="s">
        <v>108</v>
      </c>
      <c r="G11" s="92"/>
      <c r="I11" s="184"/>
      <c r="J11" s="185"/>
      <c r="K11" s="186"/>
      <c r="L11" s="187"/>
    </row>
    <row r="12" spans="1:12" s="169" customFormat="1" x14ac:dyDescent="0.2">
      <c r="A12" s="90" t="s">
        <v>61</v>
      </c>
      <c r="B12" s="90"/>
      <c r="C12" s="91"/>
      <c r="D12" s="3"/>
      <c r="E12" s="91"/>
      <c r="F12" s="90" t="s">
        <v>39</v>
      </c>
      <c r="G12" s="92"/>
      <c r="I12" s="184"/>
      <c r="J12" s="185"/>
      <c r="K12" s="186"/>
      <c r="L12" s="187"/>
    </row>
    <row r="13" spans="1:12" s="169" customFormat="1" x14ac:dyDescent="0.2">
      <c r="A13" s="188" t="s">
        <v>62</v>
      </c>
      <c r="B13" s="188"/>
      <c r="C13" s="91"/>
      <c r="D13" s="3"/>
      <c r="E13" s="91"/>
      <c r="F13" s="189" t="s">
        <v>101</v>
      </c>
      <c r="G13" s="92"/>
      <c r="I13" s="184"/>
      <c r="J13" s="185"/>
      <c r="K13" s="186"/>
      <c r="L13" s="187"/>
    </row>
    <row r="14" spans="1:12" s="169" customFormat="1" x14ac:dyDescent="0.2">
      <c r="A14" s="90" t="s">
        <v>63</v>
      </c>
      <c r="B14" s="90"/>
      <c r="C14" s="91"/>
      <c r="D14" s="91"/>
      <c r="E14" s="91"/>
      <c r="F14" s="190" t="s">
        <v>64</v>
      </c>
      <c r="G14" s="92"/>
      <c r="I14" s="184"/>
      <c r="J14" s="185"/>
      <c r="K14" s="186"/>
      <c r="L14" s="187"/>
    </row>
    <row r="15" spans="1:12" s="7" customFormat="1" x14ac:dyDescent="0.2">
      <c r="A15" s="90"/>
      <c r="B15" s="90"/>
      <c r="C15" s="91"/>
      <c r="D15" s="91"/>
      <c r="E15" s="91"/>
      <c r="F15" s="190"/>
      <c r="G15" s="92"/>
      <c r="H15" s="169"/>
      <c r="I15" s="184"/>
      <c r="J15" s="185"/>
      <c r="K15" s="186"/>
      <c r="L15" s="187"/>
    </row>
    <row r="16" spans="1:12" s="7" customFormat="1" ht="15.75" x14ac:dyDescent="0.2">
      <c r="A16" s="140" t="s">
        <v>65</v>
      </c>
      <c r="B16" s="191"/>
      <c r="C16" s="192"/>
      <c r="L16" s="193"/>
    </row>
    <row r="17" spans="1:12" s="7" customFormat="1" ht="26.25" customHeight="1" x14ac:dyDescent="0.2">
      <c r="A17" s="140" t="s">
        <v>113</v>
      </c>
      <c r="B17" s="191"/>
      <c r="C17" s="192"/>
      <c r="L17" s="193"/>
    </row>
    <row r="18" spans="1:12" s="7" customFormat="1" ht="15" customHeight="1" x14ac:dyDescent="0.25">
      <c r="A18" s="194"/>
      <c r="B18" s="195"/>
      <c r="C18" s="196"/>
      <c r="D18" s="196"/>
      <c r="E18" s="196"/>
      <c r="F18" s="196"/>
      <c r="L18" s="193"/>
    </row>
    <row r="19" spans="1:12" s="7" customFormat="1" ht="12" customHeight="1" x14ac:dyDescent="0.25">
      <c r="A19" s="194"/>
      <c r="B19" s="195"/>
      <c r="C19" s="196"/>
      <c r="D19" s="196"/>
      <c r="E19" s="196"/>
      <c r="F19" s="196"/>
      <c r="L19" s="193"/>
    </row>
    <row r="20" spans="1:12" s="7" customFormat="1" ht="19.5" customHeight="1" x14ac:dyDescent="0.25">
      <c r="A20" s="194"/>
      <c r="B20" s="195"/>
      <c r="C20" s="196"/>
      <c r="D20" s="197"/>
      <c r="E20" s="196"/>
      <c r="F20" s="196"/>
      <c r="L20" s="193"/>
    </row>
    <row r="21" spans="1:12" s="169" customFormat="1" ht="24.75" customHeight="1" x14ac:dyDescent="0.2">
      <c r="G21" s="7"/>
      <c r="H21" s="7"/>
      <c r="I21" s="7"/>
      <c r="J21" s="7"/>
      <c r="K21" s="7"/>
      <c r="L21" s="193"/>
    </row>
    <row r="22" spans="1:12" s="169" customFormat="1" ht="19.5" x14ac:dyDescent="0.2">
      <c r="A22" s="4" t="s">
        <v>66</v>
      </c>
      <c r="B22"/>
      <c r="C22"/>
      <c r="D22"/>
      <c r="E22"/>
      <c r="F22" s="198"/>
      <c r="I22" s="7"/>
      <c r="J22" s="7"/>
      <c r="K22" s="185"/>
      <c r="L22" s="187"/>
    </row>
    <row r="23" spans="1:12" s="169" customFormat="1" ht="16.5" customHeight="1" x14ac:dyDescent="0.2">
      <c r="A23" s="5" t="s">
        <v>114</v>
      </c>
      <c r="B23"/>
      <c r="C23"/>
      <c r="D23"/>
      <c r="E23"/>
      <c r="F23" s="198"/>
      <c r="G23" s="7"/>
      <c r="J23" s="184"/>
      <c r="K23" s="186"/>
      <c r="L23" s="187"/>
    </row>
    <row r="24" spans="1:12" s="169" customFormat="1" x14ac:dyDescent="0.2">
      <c r="A24" s="127"/>
      <c r="B24" s="7"/>
      <c r="C24" s="7"/>
      <c r="D24" s="7"/>
      <c r="E24" s="7"/>
      <c r="F24" s="7"/>
      <c r="G24" s="7"/>
      <c r="I24" s="184"/>
      <c r="J24" s="185"/>
      <c r="K24" s="186"/>
      <c r="L24" s="187"/>
    </row>
    <row r="25" spans="1:12" s="169" customFormat="1" ht="28.5" customHeight="1" x14ac:dyDescent="0.2">
      <c r="A25" s="356" t="s">
        <v>67</v>
      </c>
      <c r="B25" s="366"/>
      <c r="C25" s="129" t="s">
        <v>90</v>
      </c>
      <c r="D25" s="130" t="s">
        <v>34</v>
      </c>
      <c r="E25" s="130" t="s">
        <v>78</v>
      </c>
      <c r="F25" s="130" t="s">
        <v>33</v>
      </c>
      <c r="G25" s="129" t="s">
        <v>90</v>
      </c>
      <c r="H25" s="130" t="s">
        <v>34</v>
      </c>
      <c r="I25" s="185"/>
      <c r="J25" s="186"/>
      <c r="K25" s="187"/>
    </row>
    <row r="26" spans="1:12" s="169" customFormat="1" ht="13.5" thickBot="1" x14ac:dyDescent="0.25">
      <c r="A26" s="367"/>
      <c r="B26" s="366"/>
      <c r="C26" s="130">
        <v>45656</v>
      </c>
      <c r="D26" s="130">
        <v>45656</v>
      </c>
      <c r="E26" s="130" t="s">
        <v>126</v>
      </c>
      <c r="F26" s="130">
        <v>45656</v>
      </c>
      <c r="G26" s="130">
        <v>45626</v>
      </c>
      <c r="H26" s="130">
        <v>45626</v>
      </c>
      <c r="I26" s="185"/>
      <c r="J26" s="185"/>
      <c r="K26" s="187"/>
    </row>
    <row r="27" spans="1:12" s="135" customFormat="1" ht="20.25" customHeight="1" x14ac:dyDescent="0.2">
      <c r="A27" s="371" t="s">
        <v>32</v>
      </c>
      <c r="B27" s="372"/>
      <c r="C27" s="308">
        <f>C28+C29</f>
        <v>0</v>
      </c>
      <c r="D27" s="309">
        <f>D28+D29</f>
        <v>0</v>
      </c>
      <c r="E27" s="283" t="str">
        <f>IF(H27=0,"-",D27/H27-1)</f>
        <v>-</v>
      </c>
      <c r="F27" s="281">
        <f>D27*KURZY!$C$6</f>
        <v>0</v>
      </c>
      <c r="G27" s="308">
        <v>0</v>
      </c>
      <c r="H27" s="309">
        <v>0</v>
      </c>
      <c r="I27" s="136"/>
      <c r="J27" s="199"/>
      <c r="K27" s="200"/>
    </row>
    <row r="28" spans="1:12" s="135" customFormat="1" ht="17.25" customHeight="1" x14ac:dyDescent="0.2">
      <c r="A28" s="364" t="s">
        <v>91</v>
      </c>
      <c r="B28" s="365"/>
      <c r="C28" s="273">
        <v>0</v>
      </c>
      <c r="D28" s="282">
        <v>0</v>
      </c>
      <c r="E28" s="283" t="str">
        <f>IF(H28=0,"-",D28/H28-1)</f>
        <v>-</v>
      </c>
      <c r="F28" s="281">
        <f>D28*KURZY!$C$6</f>
        <v>0</v>
      </c>
      <c r="G28" s="273">
        <v>0</v>
      </c>
      <c r="H28" s="282">
        <v>0</v>
      </c>
      <c r="I28" s="136"/>
      <c r="J28" s="199"/>
      <c r="K28" s="200"/>
    </row>
    <row r="29" spans="1:12" s="135" customFormat="1" ht="17.25" customHeight="1" thickBot="1" x14ac:dyDescent="0.25">
      <c r="A29" s="361" t="s">
        <v>68</v>
      </c>
      <c r="B29" s="362"/>
      <c r="C29" s="284">
        <v>0</v>
      </c>
      <c r="D29" s="285">
        <v>0</v>
      </c>
      <c r="E29" s="286" t="str">
        <f>IF(H29=0,"-",D29/H29-1)</f>
        <v>-</v>
      </c>
      <c r="F29" s="287">
        <f>D29*KURZY!$C$6</f>
        <v>0</v>
      </c>
      <c r="G29" s="284">
        <v>0</v>
      </c>
      <c r="H29" s="285">
        <v>0</v>
      </c>
      <c r="I29" s="136"/>
      <c r="J29" s="199"/>
      <c r="K29" s="200"/>
    </row>
    <row r="30" spans="1:12" s="135" customFormat="1" ht="16.5" customHeight="1" x14ac:dyDescent="0.2">
      <c r="A30" s="201"/>
      <c r="B30" s="201"/>
      <c r="C30" s="139"/>
      <c r="E30" s="202"/>
      <c r="F30" s="201"/>
      <c r="G30" s="131"/>
      <c r="J30" s="136"/>
      <c r="K30" s="199"/>
      <c r="L30" s="200"/>
    </row>
    <row r="31" spans="1:12" s="203" customFormat="1" x14ac:dyDescent="0.2">
      <c r="A31" s="203" t="s">
        <v>92</v>
      </c>
      <c r="G31" s="204"/>
      <c r="I31" s="135"/>
      <c r="J31" s="136"/>
      <c r="K31" s="205"/>
      <c r="L31" s="200"/>
    </row>
    <row r="32" spans="1:12" s="203" customFormat="1" x14ac:dyDescent="0.2">
      <c r="A32" s="203" t="s">
        <v>93</v>
      </c>
      <c r="G32" s="204"/>
      <c r="I32" s="136"/>
      <c r="J32" s="199"/>
      <c r="K32" s="206"/>
      <c r="L32" s="207"/>
    </row>
    <row r="33" spans="1:12" s="203" customFormat="1" ht="11.25" x14ac:dyDescent="0.2">
      <c r="A33" s="203" t="s">
        <v>94</v>
      </c>
      <c r="G33" s="208"/>
      <c r="I33" s="209"/>
      <c r="J33" s="210"/>
      <c r="K33" s="206"/>
      <c r="L33" s="207"/>
    </row>
    <row r="34" spans="1:12" ht="13.5" x14ac:dyDescent="0.25">
      <c r="A34"/>
      <c r="B34"/>
      <c r="C34" s="211"/>
      <c r="E34" s="212"/>
      <c r="F34" s="211"/>
      <c r="G34" s="213"/>
      <c r="H34" s="213"/>
      <c r="I34" s="209"/>
      <c r="J34" s="210"/>
      <c r="K34" s="206"/>
      <c r="L34" s="207"/>
    </row>
    <row r="35" spans="1:12" ht="13.5" x14ac:dyDescent="0.25">
      <c r="A35"/>
      <c r="B35"/>
      <c r="C35" s="211"/>
      <c r="J35" s="171"/>
      <c r="K35" s="214"/>
    </row>
    <row r="36" spans="1:12" ht="13.5" x14ac:dyDescent="0.25">
      <c r="A36"/>
      <c r="B36"/>
      <c r="C36" s="211"/>
      <c r="D36" s="168"/>
      <c r="E36" s="212"/>
      <c r="F36" s="211"/>
      <c r="G36" s="213"/>
      <c r="H36" s="213"/>
      <c r="J36" s="171"/>
      <c r="K36" s="214"/>
    </row>
    <row r="37" spans="1:12" ht="13.5" x14ac:dyDescent="0.25">
      <c r="A37"/>
      <c r="B37"/>
      <c r="C37" s="211"/>
      <c r="D37" s="168"/>
      <c r="E37" s="212"/>
      <c r="F37" s="211"/>
      <c r="G37" s="213"/>
      <c r="H37" s="213"/>
      <c r="K37" s="214"/>
    </row>
    <row r="38" spans="1:12" s="7" customFormat="1" ht="30.75" customHeight="1" x14ac:dyDescent="0.2">
      <c r="A38" s="35" t="s">
        <v>10</v>
      </c>
      <c r="B38" s="35"/>
      <c r="C38" s="34"/>
      <c r="D38" s="34"/>
      <c r="E38" s="34"/>
      <c r="F38" s="34"/>
      <c r="G38" s="34"/>
      <c r="H38" s="34"/>
      <c r="I38" s="34"/>
      <c r="J38" s="36"/>
      <c r="K38" s="36"/>
      <c r="L38" s="215">
        <v>4</v>
      </c>
    </row>
  </sheetData>
  <sheetProtection algorithmName="SHA-512" hashValue="yicvMwwd3WQf2jy7ph9a0ZCWHkiWbvB4RBjz5UqXYsFEEXWacqJOCMfFcY/au8fy/htsAhfiJrTMd9IQSGpt5A==" saltValue="bBMjSLD4fbnR2mp+axuU4A==" spinCount="100000" sheet="1" objects="1" scenarios="1"/>
  <mergeCells count="12">
    <mergeCell ref="L6:L8"/>
    <mergeCell ref="K6:K8"/>
    <mergeCell ref="A27:B27"/>
    <mergeCell ref="J6:J8"/>
    <mergeCell ref="D6:F6"/>
    <mergeCell ref="G6:I6"/>
    <mergeCell ref="B6:B8"/>
    <mergeCell ref="A29:B29"/>
    <mergeCell ref="A1:B1"/>
    <mergeCell ref="A28:B28"/>
    <mergeCell ref="A6:A8"/>
    <mergeCell ref="A25:B26"/>
  </mergeCells>
  <phoneticPr fontId="0" type="noConversion"/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K65"/>
  <sheetViews>
    <sheetView showGridLines="0" workbookViewId="0">
      <selection activeCell="K9" sqref="K9"/>
    </sheetView>
  </sheetViews>
  <sheetFormatPr defaultColWidth="9.140625" defaultRowHeight="12.75" x14ac:dyDescent="0.2"/>
  <cols>
    <col min="1" max="1" width="40" style="7" customWidth="1"/>
    <col min="2" max="2" width="17.7109375" style="7" customWidth="1"/>
    <col min="3" max="3" width="13.7109375" style="7" customWidth="1"/>
    <col min="4" max="4" width="11.7109375" style="7" customWidth="1"/>
    <col min="5" max="5" width="17.5703125" style="7" customWidth="1"/>
    <col min="6" max="6" width="13.7109375" style="7" customWidth="1"/>
    <col min="7" max="7" width="11.7109375" style="7" customWidth="1"/>
    <col min="8" max="8" width="18.7109375" style="7" customWidth="1"/>
    <col min="9" max="9" width="18.42578125" style="7" bestFit="1" customWidth="1"/>
    <col min="10" max="10" width="12.7109375" style="7" customWidth="1"/>
    <col min="11" max="11" width="10.140625" style="7" customWidth="1"/>
    <col min="12" max="256" width="9.140625" style="7"/>
    <col min="257" max="257" width="40" style="7" customWidth="1"/>
    <col min="258" max="258" width="17.7109375" style="7" customWidth="1"/>
    <col min="259" max="259" width="13.7109375" style="7" customWidth="1"/>
    <col min="260" max="260" width="11.7109375" style="7" customWidth="1"/>
    <col min="261" max="261" width="17.5703125" style="7" customWidth="1"/>
    <col min="262" max="262" width="13.7109375" style="7" customWidth="1"/>
    <col min="263" max="263" width="11.7109375" style="7" customWidth="1"/>
    <col min="264" max="264" width="18.7109375" style="7" customWidth="1"/>
    <col min="265" max="265" width="18.42578125" style="7" bestFit="1" customWidth="1"/>
    <col min="266" max="266" width="12.7109375" style="7" customWidth="1"/>
    <col min="267" max="267" width="10.140625" style="7" customWidth="1"/>
    <col min="268" max="512" width="9.140625" style="7"/>
    <col min="513" max="513" width="40" style="7" customWidth="1"/>
    <col min="514" max="514" width="17.7109375" style="7" customWidth="1"/>
    <col min="515" max="515" width="13.7109375" style="7" customWidth="1"/>
    <col min="516" max="516" width="11.7109375" style="7" customWidth="1"/>
    <col min="517" max="517" width="17.5703125" style="7" customWidth="1"/>
    <col min="518" max="518" width="13.7109375" style="7" customWidth="1"/>
    <col min="519" max="519" width="11.7109375" style="7" customWidth="1"/>
    <col min="520" max="520" width="18.7109375" style="7" customWidth="1"/>
    <col min="521" max="521" width="18.42578125" style="7" bestFit="1" customWidth="1"/>
    <col min="522" max="522" width="12.7109375" style="7" customWidth="1"/>
    <col min="523" max="523" width="10.140625" style="7" customWidth="1"/>
    <col min="524" max="768" width="9.140625" style="7"/>
    <col min="769" max="769" width="40" style="7" customWidth="1"/>
    <col min="770" max="770" width="17.7109375" style="7" customWidth="1"/>
    <col min="771" max="771" width="13.7109375" style="7" customWidth="1"/>
    <col min="772" max="772" width="11.7109375" style="7" customWidth="1"/>
    <col min="773" max="773" width="17.5703125" style="7" customWidth="1"/>
    <col min="774" max="774" width="13.7109375" style="7" customWidth="1"/>
    <col min="775" max="775" width="11.7109375" style="7" customWidth="1"/>
    <col min="776" max="776" width="18.7109375" style="7" customWidth="1"/>
    <col min="777" max="777" width="18.42578125" style="7" bestFit="1" customWidth="1"/>
    <col min="778" max="778" width="12.7109375" style="7" customWidth="1"/>
    <col min="779" max="779" width="10.140625" style="7" customWidth="1"/>
    <col min="780" max="1024" width="9.140625" style="7"/>
    <col min="1025" max="1025" width="40" style="7" customWidth="1"/>
    <col min="1026" max="1026" width="17.7109375" style="7" customWidth="1"/>
    <col min="1027" max="1027" width="13.7109375" style="7" customWidth="1"/>
    <col min="1028" max="1028" width="11.7109375" style="7" customWidth="1"/>
    <col min="1029" max="1029" width="17.5703125" style="7" customWidth="1"/>
    <col min="1030" max="1030" width="13.7109375" style="7" customWidth="1"/>
    <col min="1031" max="1031" width="11.7109375" style="7" customWidth="1"/>
    <col min="1032" max="1032" width="18.7109375" style="7" customWidth="1"/>
    <col min="1033" max="1033" width="18.42578125" style="7" bestFit="1" customWidth="1"/>
    <col min="1034" max="1034" width="12.7109375" style="7" customWidth="1"/>
    <col min="1035" max="1035" width="10.140625" style="7" customWidth="1"/>
    <col min="1036" max="1280" width="9.140625" style="7"/>
    <col min="1281" max="1281" width="40" style="7" customWidth="1"/>
    <col min="1282" max="1282" width="17.7109375" style="7" customWidth="1"/>
    <col min="1283" max="1283" width="13.7109375" style="7" customWidth="1"/>
    <col min="1284" max="1284" width="11.7109375" style="7" customWidth="1"/>
    <col min="1285" max="1285" width="17.5703125" style="7" customWidth="1"/>
    <col min="1286" max="1286" width="13.7109375" style="7" customWidth="1"/>
    <col min="1287" max="1287" width="11.7109375" style="7" customWidth="1"/>
    <col min="1288" max="1288" width="18.7109375" style="7" customWidth="1"/>
    <col min="1289" max="1289" width="18.42578125" style="7" bestFit="1" customWidth="1"/>
    <col min="1290" max="1290" width="12.7109375" style="7" customWidth="1"/>
    <col min="1291" max="1291" width="10.140625" style="7" customWidth="1"/>
    <col min="1292" max="1536" width="9.140625" style="7"/>
    <col min="1537" max="1537" width="40" style="7" customWidth="1"/>
    <col min="1538" max="1538" width="17.7109375" style="7" customWidth="1"/>
    <col min="1539" max="1539" width="13.7109375" style="7" customWidth="1"/>
    <col min="1540" max="1540" width="11.7109375" style="7" customWidth="1"/>
    <col min="1541" max="1541" width="17.5703125" style="7" customWidth="1"/>
    <col min="1542" max="1542" width="13.7109375" style="7" customWidth="1"/>
    <col min="1543" max="1543" width="11.7109375" style="7" customWidth="1"/>
    <col min="1544" max="1544" width="18.7109375" style="7" customWidth="1"/>
    <col min="1545" max="1545" width="18.42578125" style="7" bestFit="1" customWidth="1"/>
    <col min="1546" max="1546" width="12.7109375" style="7" customWidth="1"/>
    <col min="1547" max="1547" width="10.140625" style="7" customWidth="1"/>
    <col min="1548" max="1792" width="9.140625" style="7"/>
    <col min="1793" max="1793" width="40" style="7" customWidth="1"/>
    <col min="1794" max="1794" width="17.7109375" style="7" customWidth="1"/>
    <col min="1795" max="1795" width="13.7109375" style="7" customWidth="1"/>
    <col min="1796" max="1796" width="11.7109375" style="7" customWidth="1"/>
    <col min="1797" max="1797" width="17.5703125" style="7" customWidth="1"/>
    <col min="1798" max="1798" width="13.7109375" style="7" customWidth="1"/>
    <col min="1799" max="1799" width="11.7109375" style="7" customWidth="1"/>
    <col min="1800" max="1800" width="18.7109375" style="7" customWidth="1"/>
    <col min="1801" max="1801" width="18.42578125" style="7" bestFit="1" customWidth="1"/>
    <col min="1802" max="1802" width="12.7109375" style="7" customWidth="1"/>
    <col min="1803" max="1803" width="10.140625" style="7" customWidth="1"/>
    <col min="1804" max="2048" width="9.140625" style="7"/>
    <col min="2049" max="2049" width="40" style="7" customWidth="1"/>
    <col min="2050" max="2050" width="17.7109375" style="7" customWidth="1"/>
    <col min="2051" max="2051" width="13.7109375" style="7" customWidth="1"/>
    <col min="2052" max="2052" width="11.7109375" style="7" customWidth="1"/>
    <col min="2053" max="2053" width="17.5703125" style="7" customWidth="1"/>
    <col min="2054" max="2054" width="13.7109375" style="7" customWidth="1"/>
    <col min="2055" max="2055" width="11.7109375" style="7" customWidth="1"/>
    <col min="2056" max="2056" width="18.7109375" style="7" customWidth="1"/>
    <col min="2057" max="2057" width="18.42578125" style="7" bestFit="1" customWidth="1"/>
    <col min="2058" max="2058" width="12.7109375" style="7" customWidth="1"/>
    <col min="2059" max="2059" width="10.140625" style="7" customWidth="1"/>
    <col min="2060" max="2304" width="9.140625" style="7"/>
    <col min="2305" max="2305" width="40" style="7" customWidth="1"/>
    <col min="2306" max="2306" width="17.7109375" style="7" customWidth="1"/>
    <col min="2307" max="2307" width="13.7109375" style="7" customWidth="1"/>
    <col min="2308" max="2308" width="11.7109375" style="7" customWidth="1"/>
    <col min="2309" max="2309" width="17.5703125" style="7" customWidth="1"/>
    <col min="2310" max="2310" width="13.7109375" style="7" customWidth="1"/>
    <col min="2311" max="2311" width="11.7109375" style="7" customWidth="1"/>
    <col min="2312" max="2312" width="18.7109375" style="7" customWidth="1"/>
    <col min="2313" max="2313" width="18.42578125" style="7" bestFit="1" customWidth="1"/>
    <col min="2314" max="2314" width="12.7109375" style="7" customWidth="1"/>
    <col min="2315" max="2315" width="10.140625" style="7" customWidth="1"/>
    <col min="2316" max="2560" width="9.140625" style="7"/>
    <col min="2561" max="2561" width="40" style="7" customWidth="1"/>
    <col min="2562" max="2562" width="17.7109375" style="7" customWidth="1"/>
    <col min="2563" max="2563" width="13.7109375" style="7" customWidth="1"/>
    <col min="2564" max="2564" width="11.7109375" style="7" customWidth="1"/>
    <col min="2565" max="2565" width="17.5703125" style="7" customWidth="1"/>
    <col min="2566" max="2566" width="13.7109375" style="7" customWidth="1"/>
    <col min="2567" max="2567" width="11.7109375" style="7" customWidth="1"/>
    <col min="2568" max="2568" width="18.7109375" style="7" customWidth="1"/>
    <col min="2569" max="2569" width="18.42578125" style="7" bestFit="1" customWidth="1"/>
    <col min="2570" max="2570" width="12.7109375" style="7" customWidth="1"/>
    <col min="2571" max="2571" width="10.140625" style="7" customWidth="1"/>
    <col min="2572" max="2816" width="9.140625" style="7"/>
    <col min="2817" max="2817" width="40" style="7" customWidth="1"/>
    <col min="2818" max="2818" width="17.7109375" style="7" customWidth="1"/>
    <col min="2819" max="2819" width="13.7109375" style="7" customWidth="1"/>
    <col min="2820" max="2820" width="11.7109375" style="7" customWidth="1"/>
    <col min="2821" max="2821" width="17.5703125" style="7" customWidth="1"/>
    <col min="2822" max="2822" width="13.7109375" style="7" customWidth="1"/>
    <col min="2823" max="2823" width="11.7109375" style="7" customWidth="1"/>
    <col min="2824" max="2824" width="18.7109375" style="7" customWidth="1"/>
    <col min="2825" max="2825" width="18.42578125" style="7" bestFit="1" customWidth="1"/>
    <col min="2826" max="2826" width="12.7109375" style="7" customWidth="1"/>
    <col min="2827" max="2827" width="10.140625" style="7" customWidth="1"/>
    <col min="2828" max="3072" width="9.140625" style="7"/>
    <col min="3073" max="3073" width="40" style="7" customWidth="1"/>
    <col min="3074" max="3074" width="17.7109375" style="7" customWidth="1"/>
    <col min="3075" max="3075" width="13.7109375" style="7" customWidth="1"/>
    <col min="3076" max="3076" width="11.7109375" style="7" customWidth="1"/>
    <col min="3077" max="3077" width="17.5703125" style="7" customWidth="1"/>
    <col min="3078" max="3078" width="13.7109375" style="7" customWidth="1"/>
    <col min="3079" max="3079" width="11.7109375" style="7" customWidth="1"/>
    <col min="3080" max="3080" width="18.7109375" style="7" customWidth="1"/>
    <col min="3081" max="3081" width="18.42578125" style="7" bestFit="1" customWidth="1"/>
    <col min="3082" max="3082" width="12.7109375" style="7" customWidth="1"/>
    <col min="3083" max="3083" width="10.140625" style="7" customWidth="1"/>
    <col min="3084" max="3328" width="9.140625" style="7"/>
    <col min="3329" max="3329" width="40" style="7" customWidth="1"/>
    <col min="3330" max="3330" width="17.7109375" style="7" customWidth="1"/>
    <col min="3331" max="3331" width="13.7109375" style="7" customWidth="1"/>
    <col min="3332" max="3332" width="11.7109375" style="7" customWidth="1"/>
    <col min="3333" max="3333" width="17.5703125" style="7" customWidth="1"/>
    <col min="3334" max="3334" width="13.7109375" style="7" customWidth="1"/>
    <col min="3335" max="3335" width="11.7109375" style="7" customWidth="1"/>
    <col min="3336" max="3336" width="18.7109375" style="7" customWidth="1"/>
    <col min="3337" max="3337" width="18.42578125" style="7" bestFit="1" customWidth="1"/>
    <col min="3338" max="3338" width="12.7109375" style="7" customWidth="1"/>
    <col min="3339" max="3339" width="10.140625" style="7" customWidth="1"/>
    <col min="3340" max="3584" width="9.140625" style="7"/>
    <col min="3585" max="3585" width="40" style="7" customWidth="1"/>
    <col min="3586" max="3586" width="17.7109375" style="7" customWidth="1"/>
    <col min="3587" max="3587" width="13.7109375" style="7" customWidth="1"/>
    <col min="3588" max="3588" width="11.7109375" style="7" customWidth="1"/>
    <col min="3589" max="3589" width="17.5703125" style="7" customWidth="1"/>
    <col min="3590" max="3590" width="13.7109375" style="7" customWidth="1"/>
    <col min="3591" max="3591" width="11.7109375" style="7" customWidth="1"/>
    <col min="3592" max="3592" width="18.7109375" style="7" customWidth="1"/>
    <col min="3593" max="3593" width="18.42578125" style="7" bestFit="1" customWidth="1"/>
    <col min="3594" max="3594" width="12.7109375" style="7" customWidth="1"/>
    <col min="3595" max="3595" width="10.140625" style="7" customWidth="1"/>
    <col min="3596" max="3840" width="9.140625" style="7"/>
    <col min="3841" max="3841" width="40" style="7" customWidth="1"/>
    <col min="3842" max="3842" width="17.7109375" style="7" customWidth="1"/>
    <col min="3843" max="3843" width="13.7109375" style="7" customWidth="1"/>
    <col min="3844" max="3844" width="11.7109375" style="7" customWidth="1"/>
    <col min="3845" max="3845" width="17.5703125" style="7" customWidth="1"/>
    <col min="3846" max="3846" width="13.7109375" style="7" customWidth="1"/>
    <col min="3847" max="3847" width="11.7109375" style="7" customWidth="1"/>
    <col min="3848" max="3848" width="18.7109375" style="7" customWidth="1"/>
    <col min="3849" max="3849" width="18.42578125" style="7" bestFit="1" customWidth="1"/>
    <col min="3850" max="3850" width="12.7109375" style="7" customWidth="1"/>
    <col min="3851" max="3851" width="10.140625" style="7" customWidth="1"/>
    <col min="3852" max="4096" width="9.140625" style="7"/>
    <col min="4097" max="4097" width="40" style="7" customWidth="1"/>
    <col min="4098" max="4098" width="17.7109375" style="7" customWidth="1"/>
    <col min="4099" max="4099" width="13.7109375" style="7" customWidth="1"/>
    <col min="4100" max="4100" width="11.7109375" style="7" customWidth="1"/>
    <col min="4101" max="4101" width="17.5703125" style="7" customWidth="1"/>
    <col min="4102" max="4102" width="13.7109375" style="7" customWidth="1"/>
    <col min="4103" max="4103" width="11.7109375" style="7" customWidth="1"/>
    <col min="4104" max="4104" width="18.7109375" style="7" customWidth="1"/>
    <col min="4105" max="4105" width="18.42578125" style="7" bestFit="1" customWidth="1"/>
    <col min="4106" max="4106" width="12.7109375" style="7" customWidth="1"/>
    <col min="4107" max="4107" width="10.140625" style="7" customWidth="1"/>
    <col min="4108" max="4352" width="9.140625" style="7"/>
    <col min="4353" max="4353" width="40" style="7" customWidth="1"/>
    <col min="4354" max="4354" width="17.7109375" style="7" customWidth="1"/>
    <col min="4355" max="4355" width="13.7109375" style="7" customWidth="1"/>
    <col min="4356" max="4356" width="11.7109375" style="7" customWidth="1"/>
    <col min="4357" max="4357" width="17.5703125" style="7" customWidth="1"/>
    <col min="4358" max="4358" width="13.7109375" style="7" customWidth="1"/>
    <col min="4359" max="4359" width="11.7109375" style="7" customWidth="1"/>
    <col min="4360" max="4360" width="18.7109375" style="7" customWidth="1"/>
    <col min="4361" max="4361" width="18.42578125" style="7" bestFit="1" customWidth="1"/>
    <col min="4362" max="4362" width="12.7109375" style="7" customWidth="1"/>
    <col min="4363" max="4363" width="10.140625" style="7" customWidth="1"/>
    <col min="4364" max="4608" width="9.140625" style="7"/>
    <col min="4609" max="4609" width="40" style="7" customWidth="1"/>
    <col min="4610" max="4610" width="17.7109375" style="7" customWidth="1"/>
    <col min="4611" max="4611" width="13.7109375" style="7" customWidth="1"/>
    <col min="4612" max="4612" width="11.7109375" style="7" customWidth="1"/>
    <col min="4613" max="4613" width="17.5703125" style="7" customWidth="1"/>
    <col min="4614" max="4614" width="13.7109375" style="7" customWidth="1"/>
    <col min="4615" max="4615" width="11.7109375" style="7" customWidth="1"/>
    <col min="4616" max="4616" width="18.7109375" style="7" customWidth="1"/>
    <col min="4617" max="4617" width="18.42578125" style="7" bestFit="1" customWidth="1"/>
    <col min="4618" max="4618" width="12.7109375" style="7" customWidth="1"/>
    <col min="4619" max="4619" width="10.140625" style="7" customWidth="1"/>
    <col min="4620" max="4864" width="9.140625" style="7"/>
    <col min="4865" max="4865" width="40" style="7" customWidth="1"/>
    <col min="4866" max="4866" width="17.7109375" style="7" customWidth="1"/>
    <col min="4867" max="4867" width="13.7109375" style="7" customWidth="1"/>
    <col min="4868" max="4868" width="11.7109375" style="7" customWidth="1"/>
    <col min="4869" max="4869" width="17.5703125" style="7" customWidth="1"/>
    <col min="4870" max="4870" width="13.7109375" style="7" customWidth="1"/>
    <col min="4871" max="4871" width="11.7109375" style="7" customWidth="1"/>
    <col min="4872" max="4872" width="18.7109375" style="7" customWidth="1"/>
    <col min="4873" max="4873" width="18.42578125" style="7" bestFit="1" customWidth="1"/>
    <col min="4874" max="4874" width="12.7109375" style="7" customWidth="1"/>
    <col min="4875" max="4875" width="10.140625" style="7" customWidth="1"/>
    <col min="4876" max="5120" width="9.140625" style="7"/>
    <col min="5121" max="5121" width="40" style="7" customWidth="1"/>
    <col min="5122" max="5122" width="17.7109375" style="7" customWidth="1"/>
    <col min="5123" max="5123" width="13.7109375" style="7" customWidth="1"/>
    <col min="5124" max="5124" width="11.7109375" style="7" customWidth="1"/>
    <col min="5125" max="5125" width="17.5703125" style="7" customWidth="1"/>
    <col min="5126" max="5126" width="13.7109375" style="7" customWidth="1"/>
    <col min="5127" max="5127" width="11.7109375" style="7" customWidth="1"/>
    <col min="5128" max="5128" width="18.7109375" style="7" customWidth="1"/>
    <col min="5129" max="5129" width="18.42578125" style="7" bestFit="1" customWidth="1"/>
    <col min="5130" max="5130" width="12.7109375" style="7" customWidth="1"/>
    <col min="5131" max="5131" width="10.140625" style="7" customWidth="1"/>
    <col min="5132" max="5376" width="9.140625" style="7"/>
    <col min="5377" max="5377" width="40" style="7" customWidth="1"/>
    <col min="5378" max="5378" width="17.7109375" style="7" customWidth="1"/>
    <col min="5379" max="5379" width="13.7109375" style="7" customWidth="1"/>
    <col min="5380" max="5380" width="11.7109375" style="7" customWidth="1"/>
    <col min="5381" max="5381" width="17.5703125" style="7" customWidth="1"/>
    <col min="5382" max="5382" width="13.7109375" style="7" customWidth="1"/>
    <col min="5383" max="5383" width="11.7109375" style="7" customWidth="1"/>
    <col min="5384" max="5384" width="18.7109375" style="7" customWidth="1"/>
    <col min="5385" max="5385" width="18.42578125" style="7" bestFit="1" customWidth="1"/>
    <col min="5386" max="5386" width="12.7109375" style="7" customWidth="1"/>
    <col min="5387" max="5387" width="10.140625" style="7" customWidth="1"/>
    <col min="5388" max="5632" width="9.140625" style="7"/>
    <col min="5633" max="5633" width="40" style="7" customWidth="1"/>
    <col min="5634" max="5634" width="17.7109375" style="7" customWidth="1"/>
    <col min="5635" max="5635" width="13.7109375" style="7" customWidth="1"/>
    <col min="5636" max="5636" width="11.7109375" style="7" customWidth="1"/>
    <col min="5637" max="5637" width="17.5703125" style="7" customWidth="1"/>
    <col min="5638" max="5638" width="13.7109375" style="7" customWidth="1"/>
    <col min="5639" max="5639" width="11.7109375" style="7" customWidth="1"/>
    <col min="5640" max="5640" width="18.7109375" style="7" customWidth="1"/>
    <col min="5641" max="5641" width="18.42578125" style="7" bestFit="1" customWidth="1"/>
    <col min="5642" max="5642" width="12.7109375" style="7" customWidth="1"/>
    <col min="5643" max="5643" width="10.140625" style="7" customWidth="1"/>
    <col min="5644" max="5888" width="9.140625" style="7"/>
    <col min="5889" max="5889" width="40" style="7" customWidth="1"/>
    <col min="5890" max="5890" width="17.7109375" style="7" customWidth="1"/>
    <col min="5891" max="5891" width="13.7109375" style="7" customWidth="1"/>
    <col min="5892" max="5892" width="11.7109375" style="7" customWidth="1"/>
    <col min="5893" max="5893" width="17.5703125" style="7" customWidth="1"/>
    <col min="5894" max="5894" width="13.7109375" style="7" customWidth="1"/>
    <col min="5895" max="5895" width="11.7109375" style="7" customWidth="1"/>
    <col min="5896" max="5896" width="18.7109375" style="7" customWidth="1"/>
    <col min="5897" max="5897" width="18.42578125" style="7" bestFit="1" customWidth="1"/>
    <col min="5898" max="5898" width="12.7109375" style="7" customWidth="1"/>
    <col min="5899" max="5899" width="10.140625" style="7" customWidth="1"/>
    <col min="5900" max="6144" width="9.140625" style="7"/>
    <col min="6145" max="6145" width="40" style="7" customWidth="1"/>
    <col min="6146" max="6146" width="17.7109375" style="7" customWidth="1"/>
    <col min="6147" max="6147" width="13.7109375" style="7" customWidth="1"/>
    <col min="6148" max="6148" width="11.7109375" style="7" customWidth="1"/>
    <col min="6149" max="6149" width="17.5703125" style="7" customWidth="1"/>
    <col min="6150" max="6150" width="13.7109375" style="7" customWidth="1"/>
    <col min="6151" max="6151" width="11.7109375" style="7" customWidth="1"/>
    <col min="6152" max="6152" width="18.7109375" style="7" customWidth="1"/>
    <col min="6153" max="6153" width="18.42578125" style="7" bestFit="1" customWidth="1"/>
    <col min="6154" max="6154" width="12.7109375" style="7" customWidth="1"/>
    <col min="6155" max="6155" width="10.140625" style="7" customWidth="1"/>
    <col min="6156" max="6400" width="9.140625" style="7"/>
    <col min="6401" max="6401" width="40" style="7" customWidth="1"/>
    <col min="6402" max="6402" width="17.7109375" style="7" customWidth="1"/>
    <col min="6403" max="6403" width="13.7109375" style="7" customWidth="1"/>
    <col min="6404" max="6404" width="11.7109375" style="7" customWidth="1"/>
    <col min="6405" max="6405" width="17.5703125" style="7" customWidth="1"/>
    <col min="6406" max="6406" width="13.7109375" style="7" customWidth="1"/>
    <col min="6407" max="6407" width="11.7109375" style="7" customWidth="1"/>
    <col min="6408" max="6408" width="18.7109375" style="7" customWidth="1"/>
    <col min="6409" max="6409" width="18.42578125" style="7" bestFit="1" customWidth="1"/>
    <col min="6410" max="6410" width="12.7109375" style="7" customWidth="1"/>
    <col min="6411" max="6411" width="10.140625" style="7" customWidth="1"/>
    <col min="6412" max="6656" width="9.140625" style="7"/>
    <col min="6657" max="6657" width="40" style="7" customWidth="1"/>
    <col min="6658" max="6658" width="17.7109375" style="7" customWidth="1"/>
    <col min="6659" max="6659" width="13.7109375" style="7" customWidth="1"/>
    <col min="6660" max="6660" width="11.7109375" style="7" customWidth="1"/>
    <col min="6661" max="6661" width="17.5703125" style="7" customWidth="1"/>
    <col min="6662" max="6662" width="13.7109375" style="7" customWidth="1"/>
    <col min="6663" max="6663" width="11.7109375" style="7" customWidth="1"/>
    <col min="6664" max="6664" width="18.7109375" style="7" customWidth="1"/>
    <col min="6665" max="6665" width="18.42578125" style="7" bestFit="1" customWidth="1"/>
    <col min="6666" max="6666" width="12.7109375" style="7" customWidth="1"/>
    <col min="6667" max="6667" width="10.140625" style="7" customWidth="1"/>
    <col min="6668" max="6912" width="9.140625" style="7"/>
    <col min="6913" max="6913" width="40" style="7" customWidth="1"/>
    <col min="6914" max="6914" width="17.7109375" style="7" customWidth="1"/>
    <col min="6915" max="6915" width="13.7109375" style="7" customWidth="1"/>
    <col min="6916" max="6916" width="11.7109375" style="7" customWidth="1"/>
    <col min="6917" max="6917" width="17.5703125" style="7" customWidth="1"/>
    <col min="6918" max="6918" width="13.7109375" style="7" customWidth="1"/>
    <col min="6919" max="6919" width="11.7109375" style="7" customWidth="1"/>
    <col min="6920" max="6920" width="18.7109375" style="7" customWidth="1"/>
    <col min="6921" max="6921" width="18.42578125" style="7" bestFit="1" customWidth="1"/>
    <col min="6922" max="6922" width="12.7109375" style="7" customWidth="1"/>
    <col min="6923" max="6923" width="10.140625" style="7" customWidth="1"/>
    <col min="6924" max="7168" width="9.140625" style="7"/>
    <col min="7169" max="7169" width="40" style="7" customWidth="1"/>
    <col min="7170" max="7170" width="17.7109375" style="7" customWidth="1"/>
    <col min="7171" max="7171" width="13.7109375" style="7" customWidth="1"/>
    <col min="7172" max="7172" width="11.7109375" style="7" customWidth="1"/>
    <col min="7173" max="7173" width="17.5703125" style="7" customWidth="1"/>
    <col min="7174" max="7174" width="13.7109375" style="7" customWidth="1"/>
    <col min="7175" max="7175" width="11.7109375" style="7" customWidth="1"/>
    <col min="7176" max="7176" width="18.7109375" style="7" customWidth="1"/>
    <col min="7177" max="7177" width="18.42578125" style="7" bestFit="1" customWidth="1"/>
    <col min="7178" max="7178" width="12.7109375" style="7" customWidth="1"/>
    <col min="7179" max="7179" width="10.140625" style="7" customWidth="1"/>
    <col min="7180" max="7424" width="9.140625" style="7"/>
    <col min="7425" max="7425" width="40" style="7" customWidth="1"/>
    <col min="7426" max="7426" width="17.7109375" style="7" customWidth="1"/>
    <col min="7427" max="7427" width="13.7109375" style="7" customWidth="1"/>
    <col min="7428" max="7428" width="11.7109375" style="7" customWidth="1"/>
    <col min="7429" max="7429" width="17.5703125" style="7" customWidth="1"/>
    <col min="7430" max="7430" width="13.7109375" style="7" customWidth="1"/>
    <col min="7431" max="7431" width="11.7109375" style="7" customWidth="1"/>
    <col min="7432" max="7432" width="18.7109375" style="7" customWidth="1"/>
    <col min="7433" max="7433" width="18.42578125" style="7" bestFit="1" customWidth="1"/>
    <col min="7434" max="7434" width="12.7109375" style="7" customWidth="1"/>
    <col min="7435" max="7435" width="10.140625" style="7" customWidth="1"/>
    <col min="7436" max="7680" width="9.140625" style="7"/>
    <col min="7681" max="7681" width="40" style="7" customWidth="1"/>
    <col min="7682" max="7682" width="17.7109375" style="7" customWidth="1"/>
    <col min="7683" max="7683" width="13.7109375" style="7" customWidth="1"/>
    <col min="7684" max="7684" width="11.7109375" style="7" customWidth="1"/>
    <col min="7685" max="7685" width="17.5703125" style="7" customWidth="1"/>
    <col min="7686" max="7686" width="13.7109375" style="7" customWidth="1"/>
    <col min="7687" max="7687" width="11.7109375" style="7" customWidth="1"/>
    <col min="7688" max="7688" width="18.7109375" style="7" customWidth="1"/>
    <col min="7689" max="7689" width="18.42578125" style="7" bestFit="1" customWidth="1"/>
    <col min="7690" max="7690" width="12.7109375" style="7" customWidth="1"/>
    <col min="7691" max="7691" width="10.140625" style="7" customWidth="1"/>
    <col min="7692" max="7936" width="9.140625" style="7"/>
    <col min="7937" max="7937" width="40" style="7" customWidth="1"/>
    <col min="7938" max="7938" width="17.7109375" style="7" customWidth="1"/>
    <col min="7939" max="7939" width="13.7109375" style="7" customWidth="1"/>
    <col min="7940" max="7940" width="11.7109375" style="7" customWidth="1"/>
    <col min="7941" max="7941" width="17.5703125" style="7" customWidth="1"/>
    <col min="7942" max="7942" width="13.7109375" style="7" customWidth="1"/>
    <col min="7943" max="7943" width="11.7109375" style="7" customWidth="1"/>
    <col min="7944" max="7944" width="18.7109375" style="7" customWidth="1"/>
    <col min="7945" max="7945" width="18.42578125" style="7" bestFit="1" customWidth="1"/>
    <col min="7946" max="7946" width="12.7109375" style="7" customWidth="1"/>
    <col min="7947" max="7947" width="10.140625" style="7" customWidth="1"/>
    <col min="7948" max="8192" width="9.140625" style="7"/>
    <col min="8193" max="8193" width="40" style="7" customWidth="1"/>
    <col min="8194" max="8194" width="17.7109375" style="7" customWidth="1"/>
    <col min="8195" max="8195" width="13.7109375" style="7" customWidth="1"/>
    <col min="8196" max="8196" width="11.7109375" style="7" customWidth="1"/>
    <col min="8197" max="8197" width="17.5703125" style="7" customWidth="1"/>
    <col min="8198" max="8198" width="13.7109375" style="7" customWidth="1"/>
    <col min="8199" max="8199" width="11.7109375" style="7" customWidth="1"/>
    <col min="8200" max="8200" width="18.7109375" style="7" customWidth="1"/>
    <col min="8201" max="8201" width="18.42578125" style="7" bestFit="1" customWidth="1"/>
    <col min="8202" max="8202" width="12.7109375" style="7" customWidth="1"/>
    <col min="8203" max="8203" width="10.140625" style="7" customWidth="1"/>
    <col min="8204" max="8448" width="9.140625" style="7"/>
    <col min="8449" max="8449" width="40" style="7" customWidth="1"/>
    <col min="8450" max="8450" width="17.7109375" style="7" customWidth="1"/>
    <col min="8451" max="8451" width="13.7109375" style="7" customWidth="1"/>
    <col min="8452" max="8452" width="11.7109375" style="7" customWidth="1"/>
    <col min="8453" max="8453" width="17.5703125" style="7" customWidth="1"/>
    <col min="8454" max="8454" width="13.7109375" style="7" customWidth="1"/>
    <col min="8455" max="8455" width="11.7109375" style="7" customWidth="1"/>
    <col min="8456" max="8456" width="18.7109375" style="7" customWidth="1"/>
    <col min="8457" max="8457" width="18.42578125" style="7" bestFit="1" customWidth="1"/>
    <col min="8458" max="8458" width="12.7109375" style="7" customWidth="1"/>
    <col min="8459" max="8459" width="10.140625" style="7" customWidth="1"/>
    <col min="8460" max="8704" width="9.140625" style="7"/>
    <col min="8705" max="8705" width="40" style="7" customWidth="1"/>
    <col min="8706" max="8706" width="17.7109375" style="7" customWidth="1"/>
    <col min="8707" max="8707" width="13.7109375" style="7" customWidth="1"/>
    <col min="8708" max="8708" width="11.7109375" style="7" customWidth="1"/>
    <col min="8709" max="8709" width="17.5703125" style="7" customWidth="1"/>
    <col min="8710" max="8710" width="13.7109375" style="7" customWidth="1"/>
    <col min="8711" max="8711" width="11.7109375" style="7" customWidth="1"/>
    <col min="8712" max="8712" width="18.7109375" style="7" customWidth="1"/>
    <col min="8713" max="8713" width="18.42578125" style="7" bestFit="1" customWidth="1"/>
    <col min="8714" max="8714" width="12.7109375" style="7" customWidth="1"/>
    <col min="8715" max="8715" width="10.140625" style="7" customWidth="1"/>
    <col min="8716" max="8960" width="9.140625" style="7"/>
    <col min="8961" max="8961" width="40" style="7" customWidth="1"/>
    <col min="8962" max="8962" width="17.7109375" style="7" customWidth="1"/>
    <col min="8963" max="8963" width="13.7109375" style="7" customWidth="1"/>
    <col min="8964" max="8964" width="11.7109375" style="7" customWidth="1"/>
    <col min="8965" max="8965" width="17.5703125" style="7" customWidth="1"/>
    <col min="8966" max="8966" width="13.7109375" style="7" customWidth="1"/>
    <col min="8967" max="8967" width="11.7109375" style="7" customWidth="1"/>
    <col min="8968" max="8968" width="18.7109375" style="7" customWidth="1"/>
    <col min="8969" max="8969" width="18.42578125" style="7" bestFit="1" customWidth="1"/>
    <col min="8970" max="8970" width="12.7109375" style="7" customWidth="1"/>
    <col min="8971" max="8971" width="10.140625" style="7" customWidth="1"/>
    <col min="8972" max="9216" width="9.140625" style="7"/>
    <col min="9217" max="9217" width="40" style="7" customWidth="1"/>
    <col min="9218" max="9218" width="17.7109375" style="7" customWidth="1"/>
    <col min="9219" max="9219" width="13.7109375" style="7" customWidth="1"/>
    <col min="9220" max="9220" width="11.7109375" style="7" customWidth="1"/>
    <col min="9221" max="9221" width="17.5703125" style="7" customWidth="1"/>
    <col min="9222" max="9222" width="13.7109375" style="7" customWidth="1"/>
    <col min="9223" max="9223" width="11.7109375" style="7" customWidth="1"/>
    <col min="9224" max="9224" width="18.7109375" style="7" customWidth="1"/>
    <col min="9225" max="9225" width="18.42578125" style="7" bestFit="1" customWidth="1"/>
    <col min="9226" max="9226" width="12.7109375" style="7" customWidth="1"/>
    <col min="9227" max="9227" width="10.140625" style="7" customWidth="1"/>
    <col min="9228" max="9472" width="9.140625" style="7"/>
    <col min="9473" max="9473" width="40" style="7" customWidth="1"/>
    <col min="9474" max="9474" width="17.7109375" style="7" customWidth="1"/>
    <col min="9475" max="9475" width="13.7109375" style="7" customWidth="1"/>
    <col min="9476" max="9476" width="11.7109375" style="7" customWidth="1"/>
    <col min="9477" max="9477" width="17.5703125" style="7" customWidth="1"/>
    <col min="9478" max="9478" width="13.7109375" style="7" customWidth="1"/>
    <col min="9479" max="9479" width="11.7109375" style="7" customWidth="1"/>
    <col min="9480" max="9480" width="18.7109375" style="7" customWidth="1"/>
    <col min="9481" max="9481" width="18.42578125" style="7" bestFit="1" customWidth="1"/>
    <col min="9482" max="9482" width="12.7109375" style="7" customWidth="1"/>
    <col min="9483" max="9483" width="10.140625" style="7" customWidth="1"/>
    <col min="9484" max="9728" width="9.140625" style="7"/>
    <col min="9729" max="9729" width="40" style="7" customWidth="1"/>
    <col min="9730" max="9730" width="17.7109375" style="7" customWidth="1"/>
    <col min="9731" max="9731" width="13.7109375" style="7" customWidth="1"/>
    <col min="9732" max="9732" width="11.7109375" style="7" customWidth="1"/>
    <col min="9733" max="9733" width="17.5703125" style="7" customWidth="1"/>
    <col min="9734" max="9734" width="13.7109375" style="7" customWidth="1"/>
    <col min="9735" max="9735" width="11.7109375" style="7" customWidth="1"/>
    <col min="9736" max="9736" width="18.7109375" style="7" customWidth="1"/>
    <col min="9737" max="9737" width="18.42578125" style="7" bestFit="1" customWidth="1"/>
    <col min="9738" max="9738" width="12.7109375" style="7" customWidth="1"/>
    <col min="9739" max="9739" width="10.140625" style="7" customWidth="1"/>
    <col min="9740" max="9984" width="9.140625" style="7"/>
    <col min="9985" max="9985" width="40" style="7" customWidth="1"/>
    <col min="9986" max="9986" width="17.7109375" style="7" customWidth="1"/>
    <col min="9987" max="9987" width="13.7109375" style="7" customWidth="1"/>
    <col min="9988" max="9988" width="11.7109375" style="7" customWidth="1"/>
    <col min="9989" max="9989" width="17.5703125" style="7" customWidth="1"/>
    <col min="9990" max="9990" width="13.7109375" style="7" customWidth="1"/>
    <col min="9991" max="9991" width="11.7109375" style="7" customWidth="1"/>
    <col min="9992" max="9992" width="18.7109375" style="7" customWidth="1"/>
    <col min="9993" max="9993" width="18.42578125" style="7" bestFit="1" customWidth="1"/>
    <col min="9994" max="9994" width="12.7109375" style="7" customWidth="1"/>
    <col min="9995" max="9995" width="10.140625" style="7" customWidth="1"/>
    <col min="9996" max="10240" width="9.140625" style="7"/>
    <col min="10241" max="10241" width="40" style="7" customWidth="1"/>
    <col min="10242" max="10242" width="17.7109375" style="7" customWidth="1"/>
    <col min="10243" max="10243" width="13.7109375" style="7" customWidth="1"/>
    <col min="10244" max="10244" width="11.7109375" style="7" customWidth="1"/>
    <col min="10245" max="10245" width="17.5703125" style="7" customWidth="1"/>
    <col min="10246" max="10246" width="13.7109375" style="7" customWidth="1"/>
    <col min="10247" max="10247" width="11.7109375" style="7" customWidth="1"/>
    <col min="10248" max="10248" width="18.7109375" style="7" customWidth="1"/>
    <col min="10249" max="10249" width="18.42578125" style="7" bestFit="1" customWidth="1"/>
    <col min="10250" max="10250" width="12.7109375" style="7" customWidth="1"/>
    <col min="10251" max="10251" width="10.140625" style="7" customWidth="1"/>
    <col min="10252" max="10496" width="9.140625" style="7"/>
    <col min="10497" max="10497" width="40" style="7" customWidth="1"/>
    <col min="10498" max="10498" width="17.7109375" style="7" customWidth="1"/>
    <col min="10499" max="10499" width="13.7109375" style="7" customWidth="1"/>
    <col min="10500" max="10500" width="11.7109375" style="7" customWidth="1"/>
    <col min="10501" max="10501" width="17.5703125" style="7" customWidth="1"/>
    <col min="10502" max="10502" width="13.7109375" style="7" customWidth="1"/>
    <col min="10503" max="10503" width="11.7109375" style="7" customWidth="1"/>
    <col min="10504" max="10504" width="18.7109375" style="7" customWidth="1"/>
    <col min="10505" max="10505" width="18.42578125" style="7" bestFit="1" customWidth="1"/>
    <col min="10506" max="10506" width="12.7109375" style="7" customWidth="1"/>
    <col min="10507" max="10507" width="10.140625" style="7" customWidth="1"/>
    <col min="10508" max="10752" width="9.140625" style="7"/>
    <col min="10753" max="10753" width="40" style="7" customWidth="1"/>
    <col min="10754" max="10754" width="17.7109375" style="7" customWidth="1"/>
    <col min="10755" max="10755" width="13.7109375" style="7" customWidth="1"/>
    <col min="10756" max="10756" width="11.7109375" style="7" customWidth="1"/>
    <col min="10757" max="10757" width="17.5703125" style="7" customWidth="1"/>
    <col min="10758" max="10758" width="13.7109375" style="7" customWidth="1"/>
    <col min="10759" max="10759" width="11.7109375" style="7" customWidth="1"/>
    <col min="10760" max="10760" width="18.7109375" style="7" customWidth="1"/>
    <col min="10761" max="10761" width="18.42578125" style="7" bestFit="1" customWidth="1"/>
    <col min="10762" max="10762" width="12.7109375" style="7" customWidth="1"/>
    <col min="10763" max="10763" width="10.140625" style="7" customWidth="1"/>
    <col min="10764" max="11008" width="9.140625" style="7"/>
    <col min="11009" max="11009" width="40" style="7" customWidth="1"/>
    <col min="11010" max="11010" width="17.7109375" style="7" customWidth="1"/>
    <col min="11011" max="11011" width="13.7109375" style="7" customWidth="1"/>
    <col min="11012" max="11012" width="11.7109375" style="7" customWidth="1"/>
    <col min="11013" max="11013" width="17.5703125" style="7" customWidth="1"/>
    <col min="11014" max="11014" width="13.7109375" style="7" customWidth="1"/>
    <col min="11015" max="11015" width="11.7109375" style="7" customWidth="1"/>
    <col min="11016" max="11016" width="18.7109375" style="7" customWidth="1"/>
    <col min="11017" max="11017" width="18.42578125" style="7" bestFit="1" customWidth="1"/>
    <col min="11018" max="11018" width="12.7109375" style="7" customWidth="1"/>
    <col min="11019" max="11019" width="10.140625" style="7" customWidth="1"/>
    <col min="11020" max="11264" width="9.140625" style="7"/>
    <col min="11265" max="11265" width="40" style="7" customWidth="1"/>
    <col min="11266" max="11266" width="17.7109375" style="7" customWidth="1"/>
    <col min="11267" max="11267" width="13.7109375" style="7" customWidth="1"/>
    <col min="11268" max="11268" width="11.7109375" style="7" customWidth="1"/>
    <col min="11269" max="11269" width="17.5703125" style="7" customWidth="1"/>
    <col min="11270" max="11270" width="13.7109375" style="7" customWidth="1"/>
    <col min="11271" max="11271" width="11.7109375" style="7" customWidth="1"/>
    <col min="11272" max="11272" width="18.7109375" style="7" customWidth="1"/>
    <col min="11273" max="11273" width="18.42578125" style="7" bestFit="1" customWidth="1"/>
    <col min="11274" max="11274" width="12.7109375" style="7" customWidth="1"/>
    <col min="11275" max="11275" width="10.140625" style="7" customWidth="1"/>
    <col min="11276" max="11520" width="9.140625" style="7"/>
    <col min="11521" max="11521" width="40" style="7" customWidth="1"/>
    <col min="11522" max="11522" width="17.7109375" style="7" customWidth="1"/>
    <col min="11523" max="11523" width="13.7109375" style="7" customWidth="1"/>
    <col min="11524" max="11524" width="11.7109375" style="7" customWidth="1"/>
    <col min="11525" max="11525" width="17.5703125" style="7" customWidth="1"/>
    <col min="11526" max="11526" width="13.7109375" style="7" customWidth="1"/>
    <col min="11527" max="11527" width="11.7109375" style="7" customWidth="1"/>
    <col min="11528" max="11528" width="18.7109375" style="7" customWidth="1"/>
    <col min="11529" max="11529" width="18.42578125" style="7" bestFit="1" customWidth="1"/>
    <col min="11530" max="11530" width="12.7109375" style="7" customWidth="1"/>
    <col min="11531" max="11531" width="10.140625" style="7" customWidth="1"/>
    <col min="11532" max="11776" width="9.140625" style="7"/>
    <col min="11777" max="11777" width="40" style="7" customWidth="1"/>
    <col min="11778" max="11778" width="17.7109375" style="7" customWidth="1"/>
    <col min="11779" max="11779" width="13.7109375" style="7" customWidth="1"/>
    <col min="11780" max="11780" width="11.7109375" style="7" customWidth="1"/>
    <col min="11781" max="11781" width="17.5703125" style="7" customWidth="1"/>
    <col min="11782" max="11782" width="13.7109375" style="7" customWidth="1"/>
    <col min="11783" max="11783" width="11.7109375" style="7" customWidth="1"/>
    <col min="11784" max="11784" width="18.7109375" style="7" customWidth="1"/>
    <col min="11785" max="11785" width="18.42578125" style="7" bestFit="1" customWidth="1"/>
    <col min="11786" max="11786" width="12.7109375" style="7" customWidth="1"/>
    <col min="11787" max="11787" width="10.140625" style="7" customWidth="1"/>
    <col min="11788" max="12032" width="9.140625" style="7"/>
    <col min="12033" max="12033" width="40" style="7" customWidth="1"/>
    <col min="12034" max="12034" width="17.7109375" style="7" customWidth="1"/>
    <col min="12035" max="12035" width="13.7109375" style="7" customWidth="1"/>
    <col min="12036" max="12036" width="11.7109375" style="7" customWidth="1"/>
    <col min="12037" max="12037" width="17.5703125" style="7" customWidth="1"/>
    <col min="12038" max="12038" width="13.7109375" style="7" customWidth="1"/>
    <col min="12039" max="12039" width="11.7109375" style="7" customWidth="1"/>
    <col min="12040" max="12040" width="18.7109375" style="7" customWidth="1"/>
    <col min="12041" max="12041" width="18.42578125" style="7" bestFit="1" customWidth="1"/>
    <col min="12042" max="12042" width="12.7109375" style="7" customWidth="1"/>
    <col min="12043" max="12043" width="10.140625" style="7" customWidth="1"/>
    <col min="12044" max="12288" width="9.140625" style="7"/>
    <col min="12289" max="12289" width="40" style="7" customWidth="1"/>
    <col min="12290" max="12290" width="17.7109375" style="7" customWidth="1"/>
    <col min="12291" max="12291" width="13.7109375" style="7" customWidth="1"/>
    <col min="12292" max="12292" width="11.7109375" style="7" customWidth="1"/>
    <col min="12293" max="12293" width="17.5703125" style="7" customWidth="1"/>
    <col min="12294" max="12294" width="13.7109375" style="7" customWidth="1"/>
    <col min="12295" max="12295" width="11.7109375" style="7" customWidth="1"/>
    <col min="12296" max="12296" width="18.7109375" style="7" customWidth="1"/>
    <col min="12297" max="12297" width="18.42578125" style="7" bestFit="1" customWidth="1"/>
    <col min="12298" max="12298" width="12.7109375" style="7" customWidth="1"/>
    <col min="12299" max="12299" width="10.140625" style="7" customWidth="1"/>
    <col min="12300" max="12544" width="9.140625" style="7"/>
    <col min="12545" max="12545" width="40" style="7" customWidth="1"/>
    <col min="12546" max="12546" width="17.7109375" style="7" customWidth="1"/>
    <col min="12547" max="12547" width="13.7109375" style="7" customWidth="1"/>
    <col min="12548" max="12548" width="11.7109375" style="7" customWidth="1"/>
    <col min="12549" max="12549" width="17.5703125" style="7" customWidth="1"/>
    <col min="12550" max="12550" width="13.7109375" style="7" customWidth="1"/>
    <col min="12551" max="12551" width="11.7109375" style="7" customWidth="1"/>
    <col min="12552" max="12552" width="18.7109375" style="7" customWidth="1"/>
    <col min="12553" max="12553" width="18.42578125" style="7" bestFit="1" customWidth="1"/>
    <col min="12554" max="12554" width="12.7109375" style="7" customWidth="1"/>
    <col min="12555" max="12555" width="10.140625" style="7" customWidth="1"/>
    <col min="12556" max="12800" width="9.140625" style="7"/>
    <col min="12801" max="12801" width="40" style="7" customWidth="1"/>
    <col min="12802" max="12802" width="17.7109375" style="7" customWidth="1"/>
    <col min="12803" max="12803" width="13.7109375" style="7" customWidth="1"/>
    <col min="12804" max="12804" width="11.7109375" style="7" customWidth="1"/>
    <col min="12805" max="12805" width="17.5703125" style="7" customWidth="1"/>
    <col min="12806" max="12806" width="13.7109375" style="7" customWidth="1"/>
    <col min="12807" max="12807" width="11.7109375" style="7" customWidth="1"/>
    <col min="12808" max="12808" width="18.7109375" style="7" customWidth="1"/>
    <col min="12809" max="12809" width="18.42578125" style="7" bestFit="1" customWidth="1"/>
    <col min="12810" max="12810" width="12.7109375" style="7" customWidth="1"/>
    <col min="12811" max="12811" width="10.140625" style="7" customWidth="1"/>
    <col min="12812" max="13056" width="9.140625" style="7"/>
    <col min="13057" max="13057" width="40" style="7" customWidth="1"/>
    <col min="13058" max="13058" width="17.7109375" style="7" customWidth="1"/>
    <col min="13059" max="13059" width="13.7109375" style="7" customWidth="1"/>
    <col min="13060" max="13060" width="11.7109375" style="7" customWidth="1"/>
    <col min="13061" max="13061" width="17.5703125" style="7" customWidth="1"/>
    <col min="13062" max="13062" width="13.7109375" style="7" customWidth="1"/>
    <col min="13063" max="13063" width="11.7109375" style="7" customWidth="1"/>
    <col min="13064" max="13064" width="18.7109375" style="7" customWidth="1"/>
    <col min="13065" max="13065" width="18.42578125" style="7" bestFit="1" customWidth="1"/>
    <col min="13066" max="13066" width="12.7109375" style="7" customWidth="1"/>
    <col min="13067" max="13067" width="10.140625" style="7" customWidth="1"/>
    <col min="13068" max="13312" width="9.140625" style="7"/>
    <col min="13313" max="13313" width="40" style="7" customWidth="1"/>
    <col min="13314" max="13314" width="17.7109375" style="7" customWidth="1"/>
    <col min="13315" max="13315" width="13.7109375" style="7" customWidth="1"/>
    <col min="13316" max="13316" width="11.7109375" style="7" customWidth="1"/>
    <col min="13317" max="13317" width="17.5703125" style="7" customWidth="1"/>
    <col min="13318" max="13318" width="13.7109375" style="7" customWidth="1"/>
    <col min="13319" max="13319" width="11.7109375" style="7" customWidth="1"/>
    <col min="13320" max="13320" width="18.7109375" style="7" customWidth="1"/>
    <col min="13321" max="13321" width="18.42578125" style="7" bestFit="1" customWidth="1"/>
    <col min="13322" max="13322" width="12.7109375" style="7" customWidth="1"/>
    <col min="13323" max="13323" width="10.140625" style="7" customWidth="1"/>
    <col min="13324" max="13568" width="9.140625" style="7"/>
    <col min="13569" max="13569" width="40" style="7" customWidth="1"/>
    <col min="13570" max="13570" width="17.7109375" style="7" customWidth="1"/>
    <col min="13571" max="13571" width="13.7109375" style="7" customWidth="1"/>
    <col min="13572" max="13572" width="11.7109375" style="7" customWidth="1"/>
    <col min="13573" max="13573" width="17.5703125" style="7" customWidth="1"/>
    <col min="13574" max="13574" width="13.7109375" style="7" customWidth="1"/>
    <col min="13575" max="13575" width="11.7109375" style="7" customWidth="1"/>
    <col min="13576" max="13576" width="18.7109375" style="7" customWidth="1"/>
    <col min="13577" max="13577" width="18.42578125" style="7" bestFit="1" customWidth="1"/>
    <col min="13578" max="13578" width="12.7109375" style="7" customWidth="1"/>
    <col min="13579" max="13579" width="10.140625" style="7" customWidth="1"/>
    <col min="13580" max="13824" width="9.140625" style="7"/>
    <col min="13825" max="13825" width="40" style="7" customWidth="1"/>
    <col min="13826" max="13826" width="17.7109375" style="7" customWidth="1"/>
    <col min="13827" max="13827" width="13.7109375" style="7" customWidth="1"/>
    <col min="13828" max="13828" width="11.7109375" style="7" customWidth="1"/>
    <col min="13829" max="13829" width="17.5703125" style="7" customWidth="1"/>
    <col min="13830" max="13830" width="13.7109375" style="7" customWidth="1"/>
    <col min="13831" max="13831" width="11.7109375" style="7" customWidth="1"/>
    <col min="13832" max="13832" width="18.7109375" style="7" customWidth="1"/>
    <col min="13833" max="13833" width="18.42578125" style="7" bestFit="1" customWidth="1"/>
    <col min="13834" max="13834" width="12.7109375" style="7" customWidth="1"/>
    <col min="13835" max="13835" width="10.140625" style="7" customWidth="1"/>
    <col min="13836" max="14080" width="9.140625" style="7"/>
    <col min="14081" max="14081" width="40" style="7" customWidth="1"/>
    <col min="14082" max="14082" width="17.7109375" style="7" customWidth="1"/>
    <col min="14083" max="14083" width="13.7109375" style="7" customWidth="1"/>
    <col min="14084" max="14084" width="11.7109375" style="7" customWidth="1"/>
    <col min="14085" max="14085" width="17.5703125" style="7" customWidth="1"/>
    <col min="14086" max="14086" width="13.7109375" style="7" customWidth="1"/>
    <col min="14087" max="14087" width="11.7109375" style="7" customWidth="1"/>
    <col min="14088" max="14088" width="18.7109375" style="7" customWidth="1"/>
    <col min="14089" max="14089" width="18.42578125" style="7" bestFit="1" customWidth="1"/>
    <col min="14090" max="14090" width="12.7109375" style="7" customWidth="1"/>
    <col min="14091" max="14091" width="10.140625" style="7" customWidth="1"/>
    <col min="14092" max="14336" width="9.140625" style="7"/>
    <col min="14337" max="14337" width="40" style="7" customWidth="1"/>
    <col min="14338" max="14338" width="17.7109375" style="7" customWidth="1"/>
    <col min="14339" max="14339" width="13.7109375" style="7" customWidth="1"/>
    <col min="14340" max="14340" width="11.7109375" style="7" customWidth="1"/>
    <col min="14341" max="14341" width="17.5703125" style="7" customWidth="1"/>
    <col min="14342" max="14342" width="13.7109375" style="7" customWidth="1"/>
    <col min="14343" max="14343" width="11.7109375" style="7" customWidth="1"/>
    <col min="14344" max="14344" width="18.7109375" style="7" customWidth="1"/>
    <col min="14345" max="14345" width="18.42578125" style="7" bestFit="1" customWidth="1"/>
    <col min="14346" max="14346" width="12.7109375" style="7" customWidth="1"/>
    <col min="14347" max="14347" width="10.140625" style="7" customWidth="1"/>
    <col min="14348" max="14592" width="9.140625" style="7"/>
    <col min="14593" max="14593" width="40" style="7" customWidth="1"/>
    <col min="14594" max="14594" width="17.7109375" style="7" customWidth="1"/>
    <col min="14595" max="14595" width="13.7109375" style="7" customWidth="1"/>
    <col min="14596" max="14596" width="11.7109375" style="7" customWidth="1"/>
    <col min="14597" max="14597" width="17.5703125" style="7" customWidth="1"/>
    <col min="14598" max="14598" width="13.7109375" style="7" customWidth="1"/>
    <col min="14599" max="14599" width="11.7109375" style="7" customWidth="1"/>
    <col min="14600" max="14600" width="18.7109375" style="7" customWidth="1"/>
    <col min="14601" max="14601" width="18.42578125" style="7" bestFit="1" customWidth="1"/>
    <col min="14602" max="14602" width="12.7109375" style="7" customWidth="1"/>
    <col min="14603" max="14603" width="10.140625" style="7" customWidth="1"/>
    <col min="14604" max="14848" width="9.140625" style="7"/>
    <col min="14849" max="14849" width="40" style="7" customWidth="1"/>
    <col min="14850" max="14850" width="17.7109375" style="7" customWidth="1"/>
    <col min="14851" max="14851" width="13.7109375" style="7" customWidth="1"/>
    <col min="14852" max="14852" width="11.7109375" style="7" customWidth="1"/>
    <col min="14853" max="14853" width="17.5703125" style="7" customWidth="1"/>
    <col min="14854" max="14854" width="13.7109375" style="7" customWidth="1"/>
    <col min="14855" max="14855" width="11.7109375" style="7" customWidth="1"/>
    <col min="14856" max="14856" width="18.7109375" style="7" customWidth="1"/>
    <col min="14857" max="14857" width="18.42578125" style="7" bestFit="1" customWidth="1"/>
    <col min="14858" max="14858" width="12.7109375" style="7" customWidth="1"/>
    <col min="14859" max="14859" width="10.140625" style="7" customWidth="1"/>
    <col min="14860" max="15104" width="9.140625" style="7"/>
    <col min="15105" max="15105" width="40" style="7" customWidth="1"/>
    <col min="15106" max="15106" width="17.7109375" style="7" customWidth="1"/>
    <col min="15107" max="15107" width="13.7109375" style="7" customWidth="1"/>
    <col min="15108" max="15108" width="11.7109375" style="7" customWidth="1"/>
    <col min="15109" max="15109" width="17.5703125" style="7" customWidth="1"/>
    <col min="15110" max="15110" width="13.7109375" style="7" customWidth="1"/>
    <col min="15111" max="15111" width="11.7109375" style="7" customWidth="1"/>
    <col min="15112" max="15112" width="18.7109375" style="7" customWidth="1"/>
    <col min="15113" max="15113" width="18.42578125" style="7" bestFit="1" customWidth="1"/>
    <col min="15114" max="15114" width="12.7109375" style="7" customWidth="1"/>
    <col min="15115" max="15115" width="10.140625" style="7" customWidth="1"/>
    <col min="15116" max="15360" width="9.140625" style="7"/>
    <col min="15361" max="15361" width="40" style="7" customWidth="1"/>
    <col min="15362" max="15362" width="17.7109375" style="7" customWidth="1"/>
    <col min="15363" max="15363" width="13.7109375" style="7" customWidth="1"/>
    <col min="15364" max="15364" width="11.7109375" style="7" customWidth="1"/>
    <col min="15365" max="15365" width="17.5703125" style="7" customWidth="1"/>
    <col min="15366" max="15366" width="13.7109375" style="7" customWidth="1"/>
    <col min="15367" max="15367" width="11.7109375" style="7" customWidth="1"/>
    <col min="15368" max="15368" width="18.7109375" style="7" customWidth="1"/>
    <col min="15369" max="15369" width="18.42578125" style="7" bestFit="1" customWidth="1"/>
    <col min="15370" max="15370" width="12.7109375" style="7" customWidth="1"/>
    <col min="15371" max="15371" width="10.140625" style="7" customWidth="1"/>
    <col min="15372" max="15616" width="9.140625" style="7"/>
    <col min="15617" max="15617" width="40" style="7" customWidth="1"/>
    <col min="15618" max="15618" width="17.7109375" style="7" customWidth="1"/>
    <col min="15619" max="15619" width="13.7109375" style="7" customWidth="1"/>
    <col min="15620" max="15620" width="11.7109375" style="7" customWidth="1"/>
    <col min="15621" max="15621" width="17.5703125" style="7" customWidth="1"/>
    <col min="15622" max="15622" width="13.7109375" style="7" customWidth="1"/>
    <col min="15623" max="15623" width="11.7109375" style="7" customWidth="1"/>
    <col min="15624" max="15624" width="18.7109375" style="7" customWidth="1"/>
    <col min="15625" max="15625" width="18.42578125" style="7" bestFit="1" customWidth="1"/>
    <col min="15626" max="15626" width="12.7109375" style="7" customWidth="1"/>
    <col min="15627" max="15627" width="10.140625" style="7" customWidth="1"/>
    <col min="15628" max="15872" width="9.140625" style="7"/>
    <col min="15873" max="15873" width="40" style="7" customWidth="1"/>
    <col min="15874" max="15874" width="17.7109375" style="7" customWidth="1"/>
    <col min="15875" max="15875" width="13.7109375" style="7" customWidth="1"/>
    <col min="15876" max="15876" width="11.7109375" style="7" customWidth="1"/>
    <col min="15877" max="15877" width="17.5703125" style="7" customWidth="1"/>
    <col min="15878" max="15878" width="13.7109375" style="7" customWidth="1"/>
    <col min="15879" max="15879" width="11.7109375" style="7" customWidth="1"/>
    <col min="15880" max="15880" width="18.7109375" style="7" customWidth="1"/>
    <col min="15881" max="15881" width="18.42578125" style="7" bestFit="1" customWidth="1"/>
    <col min="15882" max="15882" width="12.7109375" style="7" customWidth="1"/>
    <col min="15883" max="15883" width="10.140625" style="7" customWidth="1"/>
    <col min="15884" max="16128" width="9.140625" style="7"/>
    <col min="16129" max="16129" width="40" style="7" customWidth="1"/>
    <col min="16130" max="16130" width="17.7109375" style="7" customWidth="1"/>
    <col min="16131" max="16131" width="13.7109375" style="7" customWidth="1"/>
    <col min="16132" max="16132" width="11.7109375" style="7" customWidth="1"/>
    <col min="16133" max="16133" width="17.5703125" style="7" customWidth="1"/>
    <col min="16134" max="16134" width="13.7109375" style="7" customWidth="1"/>
    <col min="16135" max="16135" width="11.7109375" style="7" customWidth="1"/>
    <col min="16136" max="16136" width="18.7109375" style="7" customWidth="1"/>
    <col min="16137" max="16137" width="18.42578125" style="7" bestFit="1" customWidth="1"/>
    <col min="16138" max="16138" width="12.7109375" style="7" customWidth="1"/>
    <col min="16139" max="16139" width="10.140625" style="7" customWidth="1"/>
    <col min="16140" max="16384" width="9.140625" style="7"/>
  </cols>
  <sheetData>
    <row r="1" spans="1:11" ht="21.75" customHeight="1" x14ac:dyDescent="0.2">
      <c r="A1" s="292" t="s">
        <v>150</v>
      </c>
      <c r="B1"/>
      <c r="C1" s="86"/>
    </row>
    <row r="2" spans="1:11" ht="16.5" customHeight="1" x14ac:dyDescent="0.2">
      <c r="A2" s="165"/>
      <c r="B2" s="216"/>
      <c r="C2" s="86"/>
    </row>
    <row r="3" spans="1:11" ht="19.5" x14ac:dyDescent="0.2">
      <c r="A3" s="4" t="s">
        <v>95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6.5" x14ac:dyDescent="0.2">
      <c r="A4" s="5" t="s">
        <v>77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x14ac:dyDescent="0.2">
      <c r="A5" s="127"/>
    </row>
    <row r="6" spans="1:11" ht="17.25" customHeight="1" thickBot="1" x14ac:dyDescent="0.25">
      <c r="A6" s="373" t="s">
        <v>70</v>
      </c>
      <c r="B6" s="329" t="s">
        <v>27</v>
      </c>
      <c r="C6" s="342"/>
      <c r="D6" s="343"/>
      <c r="E6" s="329" t="s">
        <v>18</v>
      </c>
      <c r="F6" s="342"/>
      <c r="G6" s="343"/>
      <c r="H6" s="65" t="s">
        <v>12</v>
      </c>
      <c r="I6" s="66"/>
      <c r="J6" s="67" t="s">
        <v>12</v>
      </c>
      <c r="K6" s="67"/>
    </row>
    <row r="7" spans="1:11" ht="17.25" customHeight="1" x14ac:dyDescent="0.2">
      <c r="A7" s="366"/>
      <c r="B7" s="72" t="s">
        <v>30</v>
      </c>
      <c r="C7" s="69" t="s">
        <v>28</v>
      </c>
      <c r="D7" s="70" t="s">
        <v>29</v>
      </c>
      <c r="E7" s="72" t="s">
        <v>30</v>
      </c>
      <c r="F7" s="69" t="s">
        <v>28</v>
      </c>
      <c r="G7" s="70" t="s">
        <v>29</v>
      </c>
      <c r="H7" s="72" t="s">
        <v>30</v>
      </c>
      <c r="I7" s="72" t="s">
        <v>86</v>
      </c>
      <c r="J7" s="71" t="s">
        <v>28</v>
      </c>
      <c r="K7" s="73" t="s">
        <v>29</v>
      </c>
    </row>
    <row r="8" spans="1:11" ht="13.5" thickBot="1" x14ac:dyDescent="0.25">
      <c r="A8" s="366"/>
      <c r="B8" s="74" t="s">
        <v>31</v>
      </c>
      <c r="C8" s="75" t="s">
        <v>106</v>
      </c>
      <c r="D8" s="76" t="s">
        <v>107</v>
      </c>
      <c r="E8" s="74" t="s">
        <v>31</v>
      </c>
      <c r="F8" s="75" t="s">
        <v>106</v>
      </c>
      <c r="G8" s="76" t="s">
        <v>107</v>
      </c>
      <c r="H8" s="77" t="s">
        <v>31</v>
      </c>
      <c r="I8" s="78" t="s">
        <v>87</v>
      </c>
      <c r="J8" s="77" t="s">
        <v>106</v>
      </c>
      <c r="K8" s="79" t="s">
        <v>107</v>
      </c>
    </row>
    <row r="9" spans="1:11" ht="20.100000000000001" customHeight="1" x14ac:dyDescent="0.2">
      <c r="A9" s="300" t="s">
        <v>116</v>
      </c>
      <c r="B9" s="288">
        <v>114144.43347525228</v>
      </c>
      <c r="C9" s="289">
        <v>8178</v>
      </c>
      <c r="D9" s="289">
        <v>50</v>
      </c>
      <c r="E9" s="289">
        <v>45892.365633792957</v>
      </c>
      <c r="F9" s="289">
        <v>5486</v>
      </c>
      <c r="G9" s="289">
        <v>6</v>
      </c>
      <c r="H9" s="289">
        <v>160036.79910904524</v>
      </c>
      <c r="I9" s="289">
        <v>228928.89664621546</v>
      </c>
      <c r="J9" s="289">
        <v>13664</v>
      </c>
      <c r="K9" s="289">
        <v>56</v>
      </c>
    </row>
    <row r="10" spans="1:11" ht="20.100000000000001" customHeight="1" x14ac:dyDescent="0.2">
      <c r="A10" s="301" t="s">
        <v>115</v>
      </c>
      <c r="B10" s="290">
        <v>108044</v>
      </c>
      <c r="C10" s="291">
        <v>2320</v>
      </c>
      <c r="D10" s="291">
        <v>167</v>
      </c>
      <c r="E10" s="291">
        <v>13331</v>
      </c>
      <c r="F10" s="291">
        <v>254</v>
      </c>
      <c r="G10" s="291">
        <v>8</v>
      </c>
      <c r="H10" s="291">
        <v>121375.34</v>
      </c>
      <c r="I10" s="291">
        <v>170029.65812100001</v>
      </c>
      <c r="J10" s="291">
        <v>2574</v>
      </c>
      <c r="K10" s="291">
        <v>175</v>
      </c>
    </row>
    <row r="11" spans="1:11" ht="20.100000000000001" customHeight="1" x14ac:dyDescent="0.2">
      <c r="A11" s="301" t="s">
        <v>117</v>
      </c>
      <c r="B11" s="290">
        <v>170348.57</v>
      </c>
      <c r="C11" s="291">
        <v>6467</v>
      </c>
      <c r="D11" s="291">
        <v>548</v>
      </c>
      <c r="E11" s="291">
        <v>70752.800000000003</v>
      </c>
      <c r="F11" s="291">
        <v>934</v>
      </c>
      <c r="G11" s="291">
        <v>10</v>
      </c>
      <c r="H11" s="291">
        <v>241101.37</v>
      </c>
      <c r="I11" s="291">
        <v>317515.61321500008</v>
      </c>
      <c r="J11" s="291">
        <v>7401</v>
      </c>
      <c r="K11" s="291">
        <v>558</v>
      </c>
    </row>
    <row r="12" spans="1:11" ht="20.100000000000001" customHeight="1" x14ac:dyDescent="0.2">
      <c r="A12" s="301" t="s">
        <v>118</v>
      </c>
      <c r="B12" s="290">
        <v>205874.47</v>
      </c>
      <c r="C12" s="291">
        <v>6956</v>
      </c>
      <c r="D12" s="291">
        <v>417</v>
      </c>
      <c r="E12" s="291">
        <v>5935</v>
      </c>
      <c r="F12" s="291">
        <v>1271</v>
      </c>
      <c r="G12" s="291">
        <v>5</v>
      </c>
      <c r="H12" s="291">
        <v>211809.47</v>
      </c>
      <c r="I12" s="291">
        <v>247330.529148</v>
      </c>
      <c r="J12" s="291">
        <v>8227</v>
      </c>
      <c r="K12" s="291">
        <v>422</v>
      </c>
    </row>
    <row r="13" spans="1:11" ht="20.100000000000001" customHeight="1" x14ac:dyDescent="0.2">
      <c r="A13" s="301" t="s">
        <v>119</v>
      </c>
      <c r="B13" s="290">
        <v>279018.46999999997</v>
      </c>
      <c r="C13" s="291">
        <v>13564</v>
      </c>
      <c r="D13" s="291">
        <v>729</v>
      </c>
      <c r="E13" s="291">
        <v>360</v>
      </c>
      <c r="F13" s="291">
        <v>2</v>
      </c>
      <c r="G13" s="291">
        <v>1</v>
      </c>
      <c r="H13" s="291">
        <v>279378.46999999997</v>
      </c>
      <c r="I13" s="291">
        <v>361887.45698399993</v>
      </c>
      <c r="J13" s="291">
        <v>13566</v>
      </c>
      <c r="K13" s="291">
        <v>730</v>
      </c>
    </row>
    <row r="14" spans="1:11" ht="20.100000000000001" customHeight="1" x14ac:dyDescent="0.2">
      <c r="A14" s="313" t="s">
        <v>120</v>
      </c>
      <c r="B14" s="299">
        <v>220622.94</v>
      </c>
      <c r="C14" s="291">
        <v>69123</v>
      </c>
      <c r="D14" s="291">
        <v>579</v>
      </c>
      <c r="E14" s="291">
        <v>12500</v>
      </c>
      <c r="F14" s="291">
        <v>1250</v>
      </c>
      <c r="G14" s="291">
        <v>1</v>
      </c>
      <c r="H14" s="291">
        <v>233122.94</v>
      </c>
      <c r="I14" s="291">
        <v>308059.24518999999</v>
      </c>
      <c r="J14" s="291">
        <v>70373</v>
      </c>
      <c r="K14" s="291">
        <v>580</v>
      </c>
    </row>
    <row r="15" spans="1:11" ht="20.100000000000001" customHeight="1" x14ac:dyDescent="0.2">
      <c r="A15" s="313" t="s">
        <v>121</v>
      </c>
      <c r="B15" s="299">
        <v>207657.13</v>
      </c>
      <c r="C15" s="291">
        <v>68782</v>
      </c>
      <c r="D15" s="291">
        <v>414</v>
      </c>
      <c r="E15" s="291">
        <v>1175</v>
      </c>
      <c r="F15" s="291">
        <v>207</v>
      </c>
      <c r="G15" s="291">
        <v>3</v>
      </c>
      <c r="H15" s="291">
        <v>208832.13</v>
      </c>
      <c r="I15" s="291">
        <v>275752.08563399996</v>
      </c>
      <c r="J15" s="291">
        <v>68989</v>
      </c>
      <c r="K15" s="291">
        <v>417</v>
      </c>
    </row>
    <row r="16" spans="1:11" ht="20.100000000000001" customHeight="1" x14ac:dyDescent="0.2">
      <c r="A16" s="313" t="s">
        <v>122</v>
      </c>
      <c r="B16" s="299">
        <v>124300.23</v>
      </c>
      <c r="C16" s="291">
        <v>37314</v>
      </c>
      <c r="D16" s="291">
        <v>193</v>
      </c>
      <c r="E16" s="291">
        <v>0</v>
      </c>
      <c r="F16" s="291">
        <v>0</v>
      </c>
      <c r="G16" s="291">
        <v>0</v>
      </c>
      <c r="H16" s="291">
        <v>124300.23</v>
      </c>
      <c r="I16" s="291">
        <v>136987.440538</v>
      </c>
      <c r="J16" s="291">
        <v>37314</v>
      </c>
      <c r="K16" s="291">
        <v>193</v>
      </c>
    </row>
    <row r="17" spans="1:11" ht="20.100000000000001" customHeight="1" x14ac:dyDescent="0.2">
      <c r="A17" s="313" t="s">
        <v>123</v>
      </c>
      <c r="B17" s="299">
        <v>69870.59</v>
      </c>
      <c r="C17" s="291">
        <v>2739</v>
      </c>
      <c r="D17" s="291">
        <v>168</v>
      </c>
      <c r="E17" s="291">
        <v>0</v>
      </c>
      <c r="F17" s="291">
        <v>0</v>
      </c>
      <c r="G17" s="291">
        <v>0</v>
      </c>
      <c r="H17" s="291">
        <v>69870.59</v>
      </c>
      <c r="I17" s="291">
        <v>77576.601535999987</v>
      </c>
      <c r="J17" s="291">
        <v>2739</v>
      </c>
      <c r="K17" s="291">
        <v>168</v>
      </c>
    </row>
    <row r="18" spans="1:11" ht="20.100000000000001" customHeight="1" x14ac:dyDescent="0.2">
      <c r="A18" s="313" t="s">
        <v>124</v>
      </c>
      <c r="B18" s="299">
        <v>92482.449999999983</v>
      </c>
      <c r="C18" s="291">
        <v>1824</v>
      </c>
      <c r="D18" s="291">
        <v>100</v>
      </c>
      <c r="E18" s="291">
        <v>0</v>
      </c>
      <c r="F18" s="291">
        <v>0</v>
      </c>
      <c r="G18" s="291">
        <v>0</v>
      </c>
      <c r="H18" s="291">
        <v>92482.449999999983</v>
      </c>
      <c r="I18" s="291">
        <v>104499.60582500002</v>
      </c>
      <c r="J18" s="291">
        <v>1824</v>
      </c>
      <c r="K18" s="291">
        <v>100</v>
      </c>
    </row>
    <row r="19" spans="1:11" ht="20.100000000000001" customHeight="1" x14ac:dyDescent="0.2">
      <c r="A19" s="313" t="s">
        <v>125</v>
      </c>
      <c r="B19" s="299">
        <v>40678.699999999997</v>
      </c>
      <c r="C19" s="291">
        <v>215</v>
      </c>
      <c r="D19" s="291">
        <v>60</v>
      </c>
      <c r="E19" s="291">
        <v>0</v>
      </c>
      <c r="F19" s="291">
        <v>0</v>
      </c>
      <c r="G19" s="291">
        <v>0</v>
      </c>
      <c r="H19" s="291">
        <v>40678.699999999997</v>
      </c>
      <c r="I19" s="291">
        <v>48399.15653</v>
      </c>
      <c r="J19" s="291">
        <v>215</v>
      </c>
      <c r="K19" s="291">
        <v>60</v>
      </c>
    </row>
    <row r="20" spans="1:11" ht="20.100000000000001" customHeight="1" x14ac:dyDescent="0.2">
      <c r="A20" s="313" t="s">
        <v>127</v>
      </c>
      <c r="B20" s="299">
        <v>44333</v>
      </c>
      <c r="C20" s="291">
        <v>224</v>
      </c>
      <c r="D20" s="291">
        <v>66</v>
      </c>
      <c r="E20" s="291">
        <v>0</v>
      </c>
      <c r="F20" s="291">
        <v>0</v>
      </c>
      <c r="G20" s="291">
        <v>0</v>
      </c>
      <c r="H20" s="291">
        <v>44333</v>
      </c>
      <c r="I20" s="291">
        <v>49526.746399999996</v>
      </c>
      <c r="J20" s="291">
        <v>224</v>
      </c>
      <c r="K20" s="291">
        <v>66</v>
      </c>
    </row>
    <row r="21" spans="1:11" ht="20.100000000000001" customHeight="1" x14ac:dyDescent="0.2">
      <c r="A21" s="313" t="s">
        <v>128</v>
      </c>
      <c r="B21" s="299">
        <v>25315</v>
      </c>
      <c r="C21" s="291">
        <v>201</v>
      </c>
      <c r="D21" s="291">
        <v>53</v>
      </c>
      <c r="E21" s="291">
        <v>0</v>
      </c>
      <c r="F21" s="291">
        <v>0</v>
      </c>
      <c r="G21" s="291">
        <v>0</v>
      </c>
      <c r="H21" s="291">
        <v>25315</v>
      </c>
      <c r="I21" s="291">
        <v>29612.357499999998</v>
      </c>
      <c r="J21" s="291">
        <v>201</v>
      </c>
      <c r="K21" s="291">
        <v>53</v>
      </c>
    </row>
    <row r="22" spans="1:11" ht="20.100000000000001" customHeight="1" x14ac:dyDescent="0.2">
      <c r="A22" s="313" t="s">
        <v>129</v>
      </c>
      <c r="B22" s="299">
        <v>203861.8</v>
      </c>
      <c r="C22" s="291">
        <v>3852</v>
      </c>
      <c r="D22" s="291">
        <v>113</v>
      </c>
      <c r="E22" s="291">
        <v>0</v>
      </c>
      <c r="F22" s="291">
        <v>0</v>
      </c>
      <c r="G22" s="291">
        <v>0</v>
      </c>
      <c r="H22" s="291">
        <v>203861.8</v>
      </c>
      <c r="I22" s="291">
        <v>231056.96411999999</v>
      </c>
      <c r="J22" s="291">
        <v>3852</v>
      </c>
      <c r="K22" s="291">
        <v>113</v>
      </c>
    </row>
    <row r="23" spans="1:11" ht="20.100000000000001" customHeight="1" x14ac:dyDescent="0.2">
      <c r="A23" s="317" t="s">
        <v>133</v>
      </c>
      <c r="B23" s="316">
        <v>53221.3</v>
      </c>
      <c r="C23" s="291">
        <v>1650</v>
      </c>
      <c r="D23" s="291">
        <v>91</v>
      </c>
      <c r="E23" s="291">
        <v>0</v>
      </c>
      <c r="F23" s="291">
        <v>0</v>
      </c>
      <c r="G23" s="291">
        <v>0</v>
      </c>
      <c r="H23" s="291">
        <v>53221.3</v>
      </c>
      <c r="I23" s="291">
        <v>55607.884430000006</v>
      </c>
      <c r="J23" s="291">
        <v>1650</v>
      </c>
      <c r="K23" s="291">
        <v>91</v>
      </c>
    </row>
    <row r="24" spans="1:11" ht="20.100000000000001" customHeight="1" x14ac:dyDescent="0.2">
      <c r="A24" s="317" t="s">
        <v>134</v>
      </c>
      <c r="B24" s="316">
        <v>112730.8</v>
      </c>
      <c r="C24" s="291">
        <v>587</v>
      </c>
      <c r="D24" s="291">
        <v>95</v>
      </c>
      <c r="E24" s="291">
        <v>0</v>
      </c>
      <c r="F24" s="291">
        <v>0</v>
      </c>
      <c r="G24" s="291">
        <v>0</v>
      </c>
      <c r="H24" s="291">
        <v>112730.8</v>
      </c>
      <c r="I24" s="291">
        <v>120712.28943999999</v>
      </c>
      <c r="J24" s="291">
        <v>587</v>
      </c>
      <c r="K24" s="291">
        <v>95</v>
      </c>
    </row>
    <row r="25" spans="1:11" ht="20.100000000000001" customHeight="1" x14ac:dyDescent="0.2">
      <c r="A25" s="313" t="s">
        <v>136</v>
      </c>
      <c r="B25" s="304">
        <v>3868</v>
      </c>
      <c r="C25" s="305">
        <v>39</v>
      </c>
      <c r="D25" s="305">
        <v>17</v>
      </c>
      <c r="E25" s="305">
        <v>0</v>
      </c>
      <c r="F25" s="305">
        <v>0</v>
      </c>
      <c r="G25" s="306">
        <v>0</v>
      </c>
      <c r="H25" s="305">
        <v>3868</v>
      </c>
      <c r="I25" s="307">
        <v>4191.7516000000005</v>
      </c>
      <c r="J25" s="305">
        <v>39</v>
      </c>
      <c r="K25" s="306">
        <v>17</v>
      </c>
    </row>
    <row r="26" spans="1:11" ht="20.100000000000001" customHeight="1" x14ac:dyDescent="0.2">
      <c r="A26" s="313" t="s">
        <v>141</v>
      </c>
      <c r="B26" s="319">
        <v>7312</v>
      </c>
      <c r="C26" s="305">
        <v>71</v>
      </c>
      <c r="D26" s="305">
        <v>28</v>
      </c>
      <c r="E26" s="305">
        <v>0</v>
      </c>
      <c r="F26" s="305">
        <v>0</v>
      </c>
      <c r="G26" s="305">
        <v>0</v>
      </c>
      <c r="H26" s="305">
        <v>7312</v>
      </c>
      <c r="I26" s="320">
        <v>7924.0144000000009</v>
      </c>
      <c r="J26" s="305">
        <v>71</v>
      </c>
      <c r="K26" s="305">
        <v>28</v>
      </c>
    </row>
    <row r="27" spans="1:11" ht="20.100000000000001" customHeight="1" x14ac:dyDescent="0.2">
      <c r="A27" s="313" t="s">
        <v>142</v>
      </c>
      <c r="B27" s="319">
        <v>7938</v>
      </c>
      <c r="C27" s="305">
        <v>44</v>
      </c>
      <c r="D27" s="305">
        <v>14</v>
      </c>
      <c r="E27" s="305">
        <v>0</v>
      </c>
      <c r="F27" s="305">
        <v>0</v>
      </c>
      <c r="G27" s="305">
        <v>0</v>
      </c>
      <c r="H27" s="305">
        <v>7938</v>
      </c>
      <c r="I27" s="320">
        <v>8581.7718000000004</v>
      </c>
      <c r="J27" s="305">
        <v>44</v>
      </c>
      <c r="K27" s="305">
        <v>14</v>
      </c>
    </row>
    <row r="28" spans="1:11" ht="20.100000000000001" customHeight="1" x14ac:dyDescent="0.2">
      <c r="A28" s="313" t="s">
        <v>143</v>
      </c>
      <c r="B28" s="319">
        <v>5968</v>
      </c>
      <c r="C28" s="305">
        <v>24</v>
      </c>
      <c r="D28" s="305">
        <v>7</v>
      </c>
      <c r="E28" s="305">
        <v>0</v>
      </c>
      <c r="F28" s="305">
        <v>0</v>
      </c>
      <c r="G28" s="305">
        <v>0</v>
      </c>
      <c r="H28" s="305">
        <v>5968</v>
      </c>
      <c r="I28" s="320">
        <v>6396.5024000000003</v>
      </c>
      <c r="J28" s="305">
        <v>24</v>
      </c>
      <c r="K28" s="305">
        <v>7</v>
      </c>
    </row>
    <row r="29" spans="1:11" ht="20.100000000000001" customHeight="1" x14ac:dyDescent="0.2">
      <c r="A29" s="313" t="s">
        <v>144</v>
      </c>
      <c r="B29" s="319">
        <v>3056</v>
      </c>
      <c r="C29" s="305">
        <v>32</v>
      </c>
      <c r="D29" s="305">
        <v>14</v>
      </c>
      <c r="E29" s="305">
        <v>0</v>
      </c>
      <c r="F29" s="305">
        <v>0</v>
      </c>
      <c r="G29" s="305">
        <v>0</v>
      </c>
      <c r="H29" s="305">
        <v>3056</v>
      </c>
      <c r="I29" s="320">
        <v>3315.7599999999998</v>
      </c>
      <c r="J29" s="305">
        <v>32</v>
      </c>
      <c r="K29" s="305">
        <v>14</v>
      </c>
    </row>
    <row r="30" spans="1:11" ht="20.100000000000001" customHeight="1" x14ac:dyDescent="0.2">
      <c r="A30" s="313" t="s">
        <v>145</v>
      </c>
      <c r="B30" s="319">
        <v>1146</v>
      </c>
      <c r="C30" s="305">
        <v>12</v>
      </c>
      <c r="D30" s="305">
        <v>4</v>
      </c>
      <c r="E30" s="305">
        <v>0</v>
      </c>
      <c r="F30" s="305">
        <v>0</v>
      </c>
      <c r="G30" s="305">
        <v>0</v>
      </c>
      <c r="H30" s="305">
        <v>1146</v>
      </c>
      <c r="I30" s="320">
        <v>1226.7930000000001</v>
      </c>
      <c r="J30" s="305">
        <v>12</v>
      </c>
      <c r="K30" s="305">
        <v>4</v>
      </c>
    </row>
    <row r="31" spans="1:11" ht="20.100000000000001" customHeight="1" x14ac:dyDescent="0.2">
      <c r="A31" s="313" t="s">
        <v>146</v>
      </c>
      <c r="B31" s="319">
        <v>2748</v>
      </c>
      <c r="C31" s="305">
        <v>13</v>
      </c>
      <c r="D31" s="305">
        <v>5</v>
      </c>
      <c r="E31" s="305">
        <v>0</v>
      </c>
      <c r="F31" s="305">
        <v>0</v>
      </c>
      <c r="G31" s="305">
        <v>0</v>
      </c>
      <c r="H31" s="305">
        <v>2748</v>
      </c>
      <c r="I31" s="320">
        <v>2975.5344</v>
      </c>
      <c r="J31" s="305">
        <v>13</v>
      </c>
      <c r="K31" s="305">
        <v>5</v>
      </c>
    </row>
    <row r="32" spans="1:11" ht="20.100000000000001" customHeight="1" x14ac:dyDescent="0.2">
      <c r="A32" s="313" t="s">
        <v>147</v>
      </c>
      <c r="B32" s="319">
        <v>2270</v>
      </c>
      <c r="C32" s="305">
        <v>32</v>
      </c>
      <c r="D32" s="305">
        <v>10</v>
      </c>
      <c r="E32" s="305">
        <v>0</v>
      </c>
      <c r="F32" s="305">
        <v>0</v>
      </c>
      <c r="G32" s="305">
        <v>0</v>
      </c>
      <c r="H32" s="305">
        <v>2270</v>
      </c>
      <c r="I32" s="320">
        <v>2516.7490000000003</v>
      </c>
      <c r="J32" s="305">
        <v>32</v>
      </c>
      <c r="K32" s="305">
        <v>10</v>
      </c>
    </row>
    <row r="33" spans="1:11" ht="20.100000000000001" customHeight="1" x14ac:dyDescent="0.2">
      <c r="A33" s="313" t="s">
        <v>148</v>
      </c>
      <c r="B33" s="319">
        <v>2939.6</v>
      </c>
      <c r="C33" s="305">
        <v>19</v>
      </c>
      <c r="D33" s="305">
        <v>7</v>
      </c>
      <c r="E33" s="305">
        <v>0</v>
      </c>
      <c r="F33" s="305">
        <v>0</v>
      </c>
      <c r="G33" s="305">
        <v>0</v>
      </c>
      <c r="H33" s="305">
        <v>2939.6</v>
      </c>
      <c r="I33" s="320">
        <v>3291.1761599999995</v>
      </c>
      <c r="J33" s="305">
        <v>19</v>
      </c>
      <c r="K33" s="305">
        <v>7</v>
      </c>
    </row>
    <row r="34" spans="1:11" ht="20.100000000000001" customHeight="1" x14ac:dyDescent="0.2">
      <c r="A34" s="313" t="s">
        <v>149</v>
      </c>
      <c r="B34" s="319">
        <v>38380.400000000001</v>
      </c>
      <c r="C34" s="305">
        <v>122</v>
      </c>
      <c r="D34" s="305">
        <v>12</v>
      </c>
      <c r="E34" s="305">
        <v>0</v>
      </c>
      <c r="F34" s="305">
        <v>0</v>
      </c>
      <c r="G34" s="305">
        <v>0</v>
      </c>
      <c r="H34" s="305">
        <v>38380.400000000001</v>
      </c>
      <c r="I34" s="320">
        <v>41765.551280000007</v>
      </c>
      <c r="J34" s="305">
        <v>122</v>
      </c>
      <c r="K34" s="305">
        <v>12</v>
      </c>
    </row>
    <row r="35" spans="1:11" ht="20.100000000000001" customHeight="1" x14ac:dyDescent="0.2">
      <c r="A35" s="313" t="s">
        <v>154</v>
      </c>
      <c r="B35" s="319">
        <v>2329.4</v>
      </c>
      <c r="C35" s="305">
        <v>16</v>
      </c>
      <c r="D35" s="305">
        <v>7</v>
      </c>
      <c r="E35" s="305">
        <v>0</v>
      </c>
      <c r="F35" s="305">
        <v>0</v>
      </c>
      <c r="G35" s="305">
        <v>0</v>
      </c>
      <c r="H35" s="305">
        <v>2329.4</v>
      </c>
      <c r="I35" s="320">
        <v>2460.3122800000001</v>
      </c>
      <c r="J35" s="305">
        <v>16</v>
      </c>
      <c r="K35" s="305">
        <v>7</v>
      </c>
    </row>
    <row r="36" spans="1:11" ht="20.100000000000001" customHeight="1" x14ac:dyDescent="0.2">
      <c r="A36" s="313" t="s">
        <v>162</v>
      </c>
      <c r="B36" s="319">
        <v>3983.2</v>
      </c>
      <c r="C36" s="305">
        <v>44</v>
      </c>
      <c r="D36" s="305">
        <v>13</v>
      </c>
      <c r="E36" s="305">
        <v>0</v>
      </c>
      <c r="F36" s="305">
        <v>0</v>
      </c>
      <c r="G36" s="305">
        <v>0</v>
      </c>
      <c r="H36" s="305">
        <v>3983.2</v>
      </c>
      <c r="I36" s="320">
        <v>4160.0540799999999</v>
      </c>
      <c r="J36" s="305">
        <v>44</v>
      </c>
      <c r="K36" s="305">
        <v>13</v>
      </c>
    </row>
    <row r="37" spans="1:11" ht="16.5" thickBot="1" x14ac:dyDescent="0.25">
      <c r="A37" s="302" t="s">
        <v>137</v>
      </c>
      <c r="B37" s="303">
        <f>SUM(B25:B36)</f>
        <v>81938.599999999991</v>
      </c>
      <c r="C37" s="303">
        <f t="shared" ref="C37:K37" si="0">SUM(C25:C36)</f>
        <v>468</v>
      </c>
      <c r="D37" s="303">
        <f t="shared" si="0"/>
        <v>138</v>
      </c>
      <c r="E37" s="303">
        <f t="shared" si="0"/>
        <v>0</v>
      </c>
      <c r="F37" s="303">
        <f t="shared" si="0"/>
        <v>0</v>
      </c>
      <c r="G37" s="303">
        <f t="shared" si="0"/>
        <v>0</v>
      </c>
      <c r="H37" s="303">
        <f t="shared" si="0"/>
        <v>81938.599999999991</v>
      </c>
      <c r="I37" s="303">
        <f t="shared" si="0"/>
        <v>88805.970400000006</v>
      </c>
      <c r="J37" s="303">
        <f t="shared" si="0"/>
        <v>468</v>
      </c>
      <c r="K37" s="303">
        <f t="shared" si="0"/>
        <v>138</v>
      </c>
    </row>
    <row r="38" spans="1:11" s="86" customFormat="1" x14ac:dyDescent="0.2">
      <c r="A38" s="7"/>
      <c r="B38" s="128"/>
      <c r="C38" s="128"/>
      <c r="D38" s="128"/>
      <c r="E38" s="128"/>
      <c r="F38" s="128"/>
      <c r="G38" s="128"/>
      <c r="H38" s="9"/>
      <c r="I38" s="7"/>
      <c r="J38" s="128"/>
      <c r="K38" s="128"/>
    </row>
    <row r="39" spans="1:11" s="86" customFormat="1" x14ac:dyDescent="0.2">
      <c r="A39" s="90" t="s">
        <v>37</v>
      </c>
      <c r="B39" s="91"/>
      <c r="C39" s="3"/>
      <c r="D39" s="91"/>
      <c r="E39" s="90" t="s">
        <v>108</v>
      </c>
      <c r="F39" s="92"/>
      <c r="H39" s="93"/>
      <c r="I39" s="94"/>
    </row>
    <row r="40" spans="1:11" s="86" customFormat="1" x14ac:dyDescent="0.2">
      <c r="A40" s="90" t="s">
        <v>38</v>
      </c>
      <c r="B40" s="91"/>
      <c r="C40" s="3"/>
      <c r="D40" s="91"/>
      <c r="E40" s="90" t="s">
        <v>39</v>
      </c>
      <c r="F40" s="92"/>
    </row>
    <row r="41" spans="1:11" s="86" customFormat="1" x14ac:dyDescent="0.2">
      <c r="A41" s="95" t="s">
        <v>100</v>
      </c>
      <c r="E41" s="95" t="s">
        <v>109</v>
      </c>
    </row>
    <row r="42" spans="1:11" s="86" customFormat="1" x14ac:dyDescent="0.2">
      <c r="A42" s="95"/>
      <c r="E42" s="95"/>
    </row>
    <row r="43" spans="1:11" s="86" customFormat="1" x14ac:dyDescent="0.2">
      <c r="A43" s="95"/>
      <c r="E43" s="95"/>
    </row>
    <row r="44" spans="1:1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1:11" x14ac:dyDescent="0.2">
      <c r="A45" s="7" t="s">
        <v>135</v>
      </c>
    </row>
    <row r="52" spans="1:11" ht="13.5" customHeight="1" x14ac:dyDescent="0.2"/>
    <row r="53" spans="1:11" ht="13.5" customHeight="1" x14ac:dyDescent="0.2">
      <c r="A53" s="217"/>
      <c r="B53" s="62"/>
      <c r="C53" s="63"/>
      <c r="D53" s="63"/>
      <c r="E53" s="63"/>
      <c r="F53" s="63"/>
      <c r="G53" s="63"/>
      <c r="H53" s="63"/>
      <c r="I53" s="63"/>
      <c r="J53" s="63"/>
      <c r="K53" s="63"/>
    </row>
    <row r="54" spans="1:11" x14ac:dyDescent="0.2">
      <c r="A54" s="217"/>
      <c r="F54" s="63"/>
      <c r="G54" s="63"/>
      <c r="H54" s="63"/>
      <c r="I54" s="63"/>
      <c r="J54" s="63"/>
      <c r="K54" s="63"/>
    </row>
    <row r="55" spans="1:11" s="86" customForma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64" spans="1:11" ht="30.75" customHeight="1" x14ac:dyDescent="0.2"/>
    <row r="65" spans="1:11" ht="16.5" x14ac:dyDescent="0.2">
      <c r="A65" s="35" t="s">
        <v>10</v>
      </c>
      <c r="B65" s="34"/>
      <c r="C65" s="34"/>
      <c r="D65" s="34"/>
      <c r="E65" s="34"/>
      <c r="F65" s="34"/>
      <c r="G65" s="34"/>
      <c r="H65" s="34"/>
      <c r="I65" s="36"/>
      <c r="J65" s="36"/>
      <c r="K65" s="37">
        <v>5</v>
      </c>
    </row>
  </sheetData>
  <sheetProtection algorithmName="SHA-512" hashValue="sS8vluw9v1+wRuVUOgRagLuUCwx0WD5r33Gm0EzIe1Wx2serF1YVs8ZksO2ctnfXDVddVCVQgMd11Gr6ovuFIA==" saltValue="gL9EYVkEwUKkQVPPBrVRvA==" spinCount="100000" sheet="1" objects="1" scenarios="1"/>
  <mergeCells count="3">
    <mergeCell ref="A6:A8"/>
    <mergeCell ref="B6:D6"/>
    <mergeCell ref="E6:G6"/>
  </mergeCells>
  <phoneticPr fontId="0" type="noConversion"/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8"/>
  <sheetViews>
    <sheetView showGridLines="0" workbookViewId="0">
      <selection activeCell="K9" sqref="K9"/>
    </sheetView>
  </sheetViews>
  <sheetFormatPr defaultRowHeight="12.75" x14ac:dyDescent="0.2"/>
  <cols>
    <col min="1" max="1" width="29.140625" bestFit="1" customWidth="1"/>
    <col min="2" max="3" width="18.7109375" customWidth="1"/>
    <col min="257" max="257" width="29.140625" bestFit="1" customWidth="1"/>
    <col min="258" max="259" width="18.7109375" customWidth="1"/>
    <col min="513" max="513" width="29.140625" bestFit="1" customWidth="1"/>
    <col min="514" max="515" width="18.7109375" customWidth="1"/>
    <col min="769" max="769" width="29.140625" bestFit="1" customWidth="1"/>
    <col min="770" max="771" width="18.7109375" customWidth="1"/>
    <col min="1025" max="1025" width="29.140625" bestFit="1" customWidth="1"/>
    <col min="1026" max="1027" width="18.7109375" customWidth="1"/>
    <col min="1281" max="1281" width="29.140625" bestFit="1" customWidth="1"/>
    <col min="1282" max="1283" width="18.7109375" customWidth="1"/>
    <col min="1537" max="1537" width="29.140625" bestFit="1" customWidth="1"/>
    <col min="1538" max="1539" width="18.7109375" customWidth="1"/>
    <col min="1793" max="1793" width="29.140625" bestFit="1" customWidth="1"/>
    <col min="1794" max="1795" width="18.7109375" customWidth="1"/>
    <col min="2049" max="2049" width="29.140625" bestFit="1" customWidth="1"/>
    <col min="2050" max="2051" width="18.7109375" customWidth="1"/>
    <col min="2305" max="2305" width="29.140625" bestFit="1" customWidth="1"/>
    <col min="2306" max="2307" width="18.7109375" customWidth="1"/>
    <col min="2561" max="2561" width="29.140625" bestFit="1" customWidth="1"/>
    <col min="2562" max="2563" width="18.7109375" customWidth="1"/>
    <col min="2817" max="2817" width="29.140625" bestFit="1" customWidth="1"/>
    <col min="2818" max="2819" width="18.7109375" customWidth="1"/>
    <col min="3073" max="3073" width="29.140625" bestFit="1" customWidth="1"/>
    <col min="3074" max="3075" width="18.7109375" customWidth="1"/>
    <col min="3329" max="3329" width="29.140625" bestFit="1" customWidth="1"/>
    <col min="3330" max="3331" width="18.7109375" customWidth="1"/>
    <col min="3585" max="3585" width="29.140625" bestFit="1" customWidth="1"/>
    <col min="3586" max="3587" width="18.7109375" customWidth="1"/>
    <col min="3841" max="3841" width="29.140625" bestFit="1" customWidth="1"/>
    <col min="3842" max="3843" width="18.7109375" customWidth="1"/>
    <col min="4097" max="4097" width="29.140625" bestFit="1" customWidth="1"/>
    <col min="4098" max="4099" width="18.7109375" customWidth="1"/>
    <col min="4353" max="4353" width="29.140625" bestFit="1" customWidth="1"/>
    <col min="4354" max="4355" width="18.7109375" customWidth="1"/>
    <col min="4609" max="4609" width="29.140625" bestFit="1" customWidth="1"/>
    <col min="4610" max="4611" width="18.7109375" customWidth="1"/>
    <col min="4865" max="4865" width="29.140625" bestFit="1" customWidth="1"/>
    <col min="4866" max="4867" width="18.7109375" customWidth="1"/>
    <col min="5121" max="5121" width="29.140625" bestFit="1" customWidth="1"/>
    <col min="5122" max="5123" width="18.7109375" customWidth="1"/>
    <col min="5377" max="5377" width="29.140625" bestFit="1" customWidth="1"/>
    <col min="5378" max="5379" width="18.7109375" customWidth="1"/>
    <col min="5633" max="5633" width="29.140625" bestFit="1" customWidth="1"/>
    <col min="5634" max="5635" width="18.7109375" customWidth="1"/>
    <col min="5889" max="5889" width="29.140625" bestFit="1" customWidth="1"/>
    <col min="5890" max="5891" width="18.7109375" customWidth="1"/>
    <col min="6145" max="6145" width="29.140625" bestFit="1" customWidth="1"/>
    <col min="6146" max="6147" width="18.7109375" customWidth="1"/>
    <col min="6401" max="6401" width="29.140625" bestFit="1" customWidth="1"/>
    <col min="6402" max="6403" width="18.7109375" customWidth="1"/>
    <col min="6657" max="6657" width="29.140625" bestFit="1" customWidth="1"/>
    <col min="6658" max="6659" width="18.7109375" customWidth="1"/>
    <col min="6913" max="6913" width="29.140625" bestFit="1" customWidth="1"/>
    <col min="6914" max="6915" width="18.7109375" customWidth="1"/>
    <col min="7169" max="7169" width="29.140625" bestFit="1" customWidth="1"/>
    <col min="7170" max="7171" width="18.7109375" customWidth="1"/>
    <col min="7425" max="7425" width="29.140625" bestFit="1" customWidth="1"/>
    <col min="7426" max="7427" width="18.7109375" customWidth="1"/>
    <col min="7681" max="7681" width="29.140625" bestFit="1" customWidth="1"/>
    <col min="7682" max="7683" width="18.7109375" customWidth="1"/>
    <col min="7937" max="7937" width="29.140625" bestFit="1" customWidth="1"/>
    <col min="7938" max="7939" width="18.7109375" customWidth="1"/>
    <col min="8193" max="8193" width="29.140625" bestFit="1" customWidth="1"/>
    <col min="8194" max="8195" width="18.7109375" customWidth="1"/>
    <col min="8449" max="8449" width="29.140625" bestFit="1" customWidth="1"/>
    <col min="8450" max="8451" width="18.7109375" customWidth="1"/>
    <col min="8705" max="8705" width="29.140625" bestFit="1" customWidth="1"/>
    <col min="8706" max="8707" width="18.7109375" customWidth="1"/>
    <col min="8961" max="8961" width="29.140625" bestFit="1" customWidth="1"/>
    <col min="8962" max="8963" width="18.7109375" customWidth="1"/>
    <col min="9217" max="9217" width="29.140625" bestFit="1" customWidth="1"/>
    <col min="9218" max="9219" width="18.7109375" customWidth="1"/>
    <col min="9473" max="9473" width="29.140625" bestFit="1" customWidth="1"/>
    <col min="9474" max="9475" width="18.7109375" customWidth="1"/>
    <col min="9729" max="9729" width="29.140625" bestFit="1" customWidth="1"/>
    <col min="9730" max="9731" width="18.7109375" customWidth="1"/>
    <col min="9985" max="9985" width="29.140625" bestFit="1" customWidth="1"/>
    <col min="9986" max="9987" width="18.7109375" customWidth="1"/>
    <col min="10241" max="10241" width="29.140625" bestFit="1" customWidth="1"/>
    <col min="10242" max="10243" width="18.7109375" customWidth="1"/>
    <col min="10497" max="10497" width="29.140625" bestFit="1" customWidth="1"/>
    <col min="10498" max="10499" width="18.7109375" customWidth="1"/>
    <col min="10753" max="10753" width="29.140625" bestFit="1" customWidth="1"/>
    <col min="10754" max="10755" width="18.7109375" customWidth="1"/>
    <col min="11009" max="11009" width="29.140625" bestFit="1" customWidth="1"/>
    <col min="11010" max="11011" width="18.7109375" customWidth="1"/>
    <col min="11265" max="11265" width="29.140625" bestFit="1" customWidth="1"/>
    <col min="11266" max="11267" width="18.7109375" customWidth="1"/>
    <col min="11521" max="11521" width="29.140625" bestFit="1" customWidth="1"/>
    <col min="11522" max="11523" width="18.7109375" customWidth="1"/>
    <col min="11777" max="11777" width="29.140625" bestFit="1" customWidth="1"/>
    <col min="11778" max="11779" width="18.7109375" customWidth="1"/>
    <col min="12033" max="12033" width="29.140625" bestFit="1" customWidth="1"/>
    <col min="12034" max="12035" width="18.7109375" customWidth="1"/>
    <col min="12289" max="12289" width="29.140625" bestFit="1" customWidth="1"/>
    <col min="12290" max="12291" width="18.7109375" customWidth="1"/>
    <col min="12545" max="12545" width="29.140625" bestFit="1" customWidth="1"/>
    <col min="12546" max="12547" width="18.7109375" customWidth="1"/>
    <col min="12801" max="12801" width="29.140625" bestFit="1" customWidth="1"/>
    <col min="12802" max="12803" width="18.7109375" customWidth="1"/>
    <col min="13057" max="13057" width="29.140625" bestFit="1" customWidth="1"/>
    <col min="13058" max="13059" width="18.7109375" customWidth="1"/>
    <col min="13313" max="13313" width="29.140625" bestFit="1" customWidth="1"/>
    <col min="13314" max="13315" width="18.7109375" customWidth="1"/>
    <col min="13569" max="13569" width="29.140625" bestFit="1" customWidth="1"/>
    <col min="13570" max="13571" width="18.7109375" customWidth="1"/>
    <col min="13825" max="13825" width="29.140625" bestFit="1" customWidth="1"/>
    <col min="13826" max="13827" width="18.7109375" customWidth="1"/>
    <col min="14081" max="14081" width="29.140625" bestFit="1" customWidth="1"/>
    <col min="14082" max="14083" width="18.7109375" customWidth="1"/>
    <col min="14337" max="14337" width="29.140625" bestFit="1" customWidth="1"/>
    <col min="14338" max="14339" width="18.7109375" customWidth="1"/>
    <col min="14593" max="14593" width="29.140625" bestFit="1" customWidth="1"/>
    <col min="14594" max="14595" width="18.7109375" customWidth="1"/>
    <col min="14849" max="14849" width="29.140625" bestFit="1" customWidth="1"/>
    <col min="14850" max="14851" width="18.7109375" customWidth="1"/>
    <col min="15105" max="15105" width="29.140625" bestFit="1" customWidth="1"/>
    <col min="15106" max="15107" width="18.7109375" customWidth="1"/>
    <col min="15361" max="15361" width="29.140625" bestFit="1" customWidth="1"/>
    <col min="15362" max="15363" width="18.7109375" customWidth="1"/>
    <col min="15617" max="15617" width="29.140625" bestFit="1" customWidth="1"/>
    <col min="15618" max="15619" width="18.7109375" customWidth="1"/>
    <col min="15873" max="15873" width="29.140625" bestFit="1" customWidth="1"/>
    <col min="15874" max="15875" width="18.7109375" customWidth="1"/>
    <col min="16129" max="16129" width="29.140625" bestFit="1" customWidth="1"/>
    <col min="16130" max="16131" width="18.7109375" customWidth="1"/>
  </cols>
  <sheetData>
    <row r="1" spans="1:3" s="7" customFormat="1" ht="19.5" x14ac:dyDescent="0.2">
      <c r="A1" s="374" t="s">
        <v>88</v>
      </c>
      <c r="B1" s="374"/>
      <c r="C1" s="374"/>
    </row>
    <row r="2" spans="1:3" s="7" customFormat="1" ht="16.5" x14ac:dyDescent="0.2">
      <c r="A2" s="375" t="s">
        <v>89</v>
      </c>
      <c r="B2" s="375"/>
      <c r="C2" s="375"/>
    </row>
    <row r="3" spans="1:3" s="7" customFormat="1" x14ac:dyDescent="0.2">
      <c r="A3" s="86"/>
    </row>
    <row r="4" spans="1:3" s="7" customFormat="1" ht="17.25" customHeight="1" x14ac:dyDescent="0.2">
      <c r="A4" s="100" t="s">
        <v>43</v>
      </c>
      <c r="B4" s="87" t="s">
        <v>151</v>
      </c>
      <c r="C4" s="87" t="s">
        <v>158</v>
      </c>
    </row>
    <row r="5" spans="1:3" s="7" customFormat="1" ht="15.75" customHeight="1" x14ac:dyDescent="0.2">
      <c r="A5" s="88" t="s">
        <v>44</v>
      </c>
      <c r="B5" s="87" t="s">
        <v>152</v>
      </c>
      <c r="C5" s="87" t="s">
        <v>159</v>
      </c>
    </row>
    <row r="6" spans="1:3" s="7" customFormat="1" ht="20.100000000000001" customHeight="1" thickBot="1" x14ac:dyDescent="0.25">
      <c r="A6" s="293" t="s">
        <v>33</v>
      </c>
      <c r="B6" s="244">
        <v>1.0562</v>
      </c>
      <c r="C6" s="244">
        <v>1.0444</v>
      </c>
    </row>
    <row r="7" spans="1:3" s="7" customFormat="1" ht="20.100000000000001" customHeight="1" thickTop="1" thickBot="1" x14ac:dyDescent="0.25">
      <c r="A7" s="253" t="s">
        <v>45</v>
      </c>
      <c r="B7" s="89">
        <v>25.256</v>
      </c>
      <c r="C7" s="89">
        <v>25.225999999999999</v>
      </c>
    </row>
    <row r="8" spans="1:3" s="7" customFormat="1" ht="20.100000000000001" customHeight="1" thickTop="1" x14ac:dyDescent="0.2">
      <c r="A8" s="253" t="s">
        <v>35</v>
      </c>
      <c r="B8" s="244">
        <v>0.83204999999999996</v>
      </c>
      <c r="C8" s="244">
        <v>0.82950000000000002</v>
      </c>
    </row>
  </sheetData>
  <sheetProtection algorithmName="SHA-512" hashValue="QQG/CqoIIFnYARj18iC8KPqBP8/ag2lL+vsYCflKVb9cZTEqCYMQg+yGstawYlKlVr8KMh8S/IIwTXkFTku20Q==" saltValue="XO0aJB1Xrm+hoCaK3ujdAQ==" spinCount="100000" sheet="1" objects="1" scenarios="1"/>
  <mergeCells count="2">
    <mergeCell ref="A1:C1"/>
    <mergeCell ref="A2:C2"/>
  </mergeCells>
  <phoneticPr fontId="0" type="noConversion"/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2"/>
  <sheetViews>
    <sheetView showGridLines="0" workbookViewId="0">
      <selection activeCell="K9" sqref="K9"/>
    </sheetView>
  </sheetViews>
  <sheetFormatPr defaultRowHeight="12.75" x14ac:dyDescent="0.2"/>
  <cols>
    <col min="1" max="1" width="61.7109375" customWidth="1"/>
    <col min="2" max="2" width="63" customWidth="1"/>
    <col min="257" max="257" width="61.7109375" customWidth="1"/>
    <col min="258" max="258" width="63" customWidth="1"/>
    <col min="513" max="513" width="61.7109375" customWidth="1"/>
    <col min="514" max="514" width="63" customWidth="1"/>
    <col min="769" max="769" width="61.7109375" customWidth="1"/>
    <col min="770" max="770" width="63" customWidth="1"/>
    <col min="1025" max="1025" width="61.7109375" customWidth="1"/>
    <col min="1026" max="1026" width="63" customWidth="1"/>
    <col min="1281" max="1281" width="61.7109375" customWidth="1"/>
    <col min="1282" max="1282" width="63" customWidth="1"/>
    <col min="1537" max="1537" width="61.7109375" customWidth="1"/>
    <col min="1538" max="1538" width="63" customWidth="1"/>
    <col min="1793" max="1793" width="61.7109375" customWidth="1"/>
    <col min="1794" max="1794" width="63" customWidth="1"/>
    <col min="2049" max="2049" width="61.7109375" customWidth="1"/>
    <col min="2050" max="2050" width="63" customWidth="1"/>
    <col min="2305" max="2305" width="61.7109375" customWidth="1"/>
    <col min="2306" max="2306" width="63" customWidth="1"/>
    <col min="2561" max="2561" width="61.7109375" customWidth="1"/>
    <col min="2562" max="2562" width="63" customWidth="1"/>
    <col min="2817" max="2817" width="61.7109375" customWidth="1"/>
    <col min="2818" max="2818" width="63" customWidth="1"/>
    <col min="3073" max="3073" width="61.7109375" customWidth="1"/>
    <col min="3074" max="3074" width="63" customWidth="1"/>
    <col min="3329" max="3329" width="61.7109375" customWidth="1"/>
    <col min="3330" max="3330" width="63" customWidth="1"/>
    <col min="3585" max="3585" width="61.7109375" customWidth="1"/>
    <col min="3586" max="3586" width="63" customWidth="1"/>
    <col min="3841" max="3841" width="61.7109375" customWidth="1"/>
    <col min="3842" max="3842" width="63" customWidth="1"/>
    <col min="4097" max="4097" width="61.7109375" customWidth="1"/>
    <col min="4098" max="4098" width="63" customWidth="1"/>
    <col min="4353" max="4353" width="61.7109375" customWidth="1"/>
    <col min="4354" max="4354" width="63" customWidth="1"/>
    <col min="4609" max="4609" width="61.7109375" customWidth="1"/>
    <col min="4610" max="4610" width="63" customWidth="1"/>
    <col min="4865" max="4865" width="61.7109375" customWidth="1"/>
    <col min="4866" max="4866" width="63" customWidth="1"/>
    <col min="5121" max="5121" width="61.7109375" customWidth="1"/>
    <col min="5122" max="5122" width="63" customWidth="1"/>
    <col min="5377" max="5377" width="61.7109375" customWidth="1"/>
    <col min="5378" max="5378" width="63" customWidth="1"/>
    <col min="5633" max="5633" width="61.7109375" customWidth="1"/>
    <col min="5634" max="5634" width="63" customWidth="1"/>
    <col min="5889" max="5889" width="61.7109375" customWidth="1"/>
    <col min="5890" max="5890" width="63" customWidth="1"/>
    <col min="6145" max="6145" width="61.7109375" customWidth="1"/>
    <col min="6146" max="6146" width="63" customWidth="1"/>
    <col min="6401" max="6401" width="61.7109375" customWidth="1"/>
    <col min="6402" max="6402" width="63" customWidth="1"/>
    <col min="6657" max="6657" width="61.7109375" customWidth="1"/>
    <col min="6658" max="6658" width="63" customWidth="1"/>
    <col min="6913" max="6913" width="61.7109375" customWidth="1"/>
    <col min="6914" max="6914" width="63" customWidth="1"/>
    <col min="7169" max="7169" width="61.7109375" customWidth="1"/>
    <col min="7170" max="7170" width="63" customWidth="1"/>
    <col min="7425" max="7425" width="61.7109375" customWidth="1"/>
    <col min="7426" max="7426" width="63" customWidth="1"/>
    <col min="7681" max="7681" width="61.7109375" customWidth="1"/>
    <col min="7682" max="7682" width="63" customWidth="1"/>
    <col min="7937" max="7937" width="61.7109375" customWidth="1"/>
    <col min="7938" max="7938" width="63" customWidth="1"/>
    <col min="8193" max="8193" width="61.7109375" customWidth="1"/>
    <col min="8194" max="8194" width="63" customWidth="1"/>
    <col min="8449" max="8449" width="61.7109375" customWidth="1"/>
    <col min="8450" max="8450" width="63" customWidth="1"/>
    <col min="8705" max="8705" width="61.7109375" customWidth="1"/>
    <col min="8706" max="8706" width="63" customWidth="1"/>
    <col min="8961" max="8961" width="61.7109375" customWidth="1"/>
    <col min="8962" max="8962" width="63" customWidth="1"/>
    <col min="9217" max="9217" width="61.7109375" customWidth="1"/>
    <col min="9218" max="9218" width="63" customWidth="1"/>
    <col min="9473" max="9473" width="61.7109375" customWidth="1"/>
    <col min="9474" max="9474" width="63" customWidth="1"/>
    <col min="9729" max="9729" width="61.7109375" customWidth="1"/>
    <col min="9730" max="9730" width="63" customWidth="1"/>
    <col min="9985" max="9985" width="61.7109375" customWidth="1"/>
    <col min="9986" max="9986" width="63" customWidth="1"/>
    <col min="10241" max="10241" width="61.7109375" customWidth="1"/>
    <col min="10242" max="10242" width="63" customWidth="1"/>
    <col min="10497" max="10497" width="61.7109375" customWidth="1"/>
    <col min="10498" max="10498" width="63" customWidth="1"/>
    <col min="10753" max="10753" width="61.7109375" customWidth="1"/>
    <col min="10754" max="10754" width="63" customWidth="1"/>
    <col min="11009" max="11009" width="61.7109375" customWidth="1"/>
    <col min="11010" max="11010" width="63" customWidth="1"/>
    <col min="11265" max="11265" width="61.7109375" customWidth="1"/>
    <col min="11266" max="11266" width="63" customWidth="1"/>
    <col min="11521" max="11521" width="61.7109375" customWidth="1"/>
    <col min="11522" max="11522" width="63" customWidth="1"/>
    <col min="11777" max="11777" width="61.7109375" customWidth="1"/>
    <col min="11778" max="11778" width="63" customWidth="1"/>
    <col min="12033" max="12033" width="61.7109375" customWidth="1"/>
    <col min="12034" max="12034" width="63" customWidth="1"/>
    <col min="12289" max="12289" width="61.7109375" customWidth="1"/>
    <col min="12290" max="12290" width="63" customWidth="1"/>
    <col min="12545" max="12545" width="61.7109375" customWidth="1"/>
    <col min="12546" max="12546" width="63" customWidth="1"/>
    <col min="12801" max="12801" width="61.7109375" customWidth="1"/>
    <col min="12802" max="12802" width="63" customWidth="1"/>
    <col min="13057" max="13057" width="61.7109375" customWidth="1"/>
    <col min="13058" max="13058" width="63" customWidth="1"/>
    <col min="13313" max="13313" width="61.7109375" customWidth="1"/>
    <col min="13314" max="13314" width="63" customWidth="1"/>
    <col min="13569" max="13569" width="61.7109375" customWidth="1"/>
    <col min="13570" max="13570" width="63" customWidth="1"/>
    <col min="13825" max="13825" width="61.7109375" customWidth="1"/>
    <col min="13826" max="13826" width="63" customWidth="1"/>
    <col min="14081" max="14081" width="61.7109375" customWidth="1"/>
    <col min="14082" max="14082" width="63" customWidth="1"/>
    <col min="14337" max="14337" width="61.7109375" customWidth="1"/>
    <col min="14338" max="14338" width="63" customWidth="1"/>
    <col min="14593" max="14593" width="61.7109375" customWidth="1"/>
    <col min="14594" max="14594" width="63" customWidth="1"/>
    <col min="14849" max="14849" width="61.7109375" customWidth="1"/>
    <col min="14850" max="14850" width="63" customWidth="1"/>
    <col min="15105" max="15105" width="61.7109375" customWidth="1"/>
    <col min="15106" max="15106" width="63" customWidth="1"/>
    <col min="15361" max="15361" width="61.7109375" customWidth="1"/>
    <col min="15362" max="15362" width="63" customWidth="1"/>
    <col min="15617" max="15617" width="61.7109375" customWidth="1"/>
    <col min="15618" max="15618" width="63" customWidth="1"/>
    <col min="15873" max="15873" width="61.7109375" customWidth="1"/>
    <col min="15874" max="15874" width="63" customWidth="1"/>
    <col min="16129" max="16129" width="61.7109375" customWidth="1"/>
    <col min="16130" max="16130" width="63" customWidth="1"/>
  </cols>
  <sheetData>
    <row r="1" spans="1:2" ht="25.5" customHeight="1" x14ac:dyDescent="0.2">
      <c r="A1" s="220" t="s">
        <v>84</v>
      </c>
      <c r="B1" s="221" t="s">
        <v>85</v>
      </c>
    </row>
    <row r="2" spans="1:2" ht="7.5" customHeight="1" x14ac:dyDescent="0.2">
      <c r="A2" s="222"/>
      <c r="B2" s="222"/>
    </row>
  </sheetData>
  <phoneticPr fontId="0" type="noConversion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Krajcir</cp:lastModifiedBy>
  <cp:lastPrinted>2005-11-02T15:06:49Z</cp:lastPrinted>
  <dcterms:created xsi:type="dcterms:W3CDTF">1998-03-01T16:02:01Z</dcterms:created>
  <dcterms:modified xsi:type="dcterms:W3CDTF">2025-01-30T09:17:17Z</dcterms:modified>
</cp:coreProperties>
</file>